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45" windowHeight="11595"/>
  </bookViews>
  <sheets>
    <sheet name="附件1" sheetId="7" r:id="rId1"/>
    <sheet name="附件2" sheetId="4" r:id="rId2"/>
    <sheet name="附件3" sheetId="5" r:id="rId3"/>
  </sheets>
  <definedNames>
    <definedName name="_xlnm._FilterDatabase" localSheetId="0" hidden="1">附件1!$A$4:$S$51</definedName>
  </definedNames>
  <calcPr calcId="144525"/>
</workbook>
</file>

<file path=xl/sharedStrings.xml><?xml version="1.0" encoding="utf-8"?>
<sst xmlns="http://schemas.openxmlformats.org/spreadsheetml/2006/main" count="410" uniqueCount="231">
  <si>
    <t>2023年贫困县涉农资金统筹整合实施方案项目汇总表</t>
  </si>
  <si>
    <t>填报单位：尼勒克县乡村振兴局、尼勒克县财政局              联系电话：13909994809 、18999574300                         填报日期：2023年8月31日</t>
  </si>
  <si>
    <t>项目序号</t>
  </si>
  <si>
    <t>项目名称</t>
  </si>
  <si>
    <t>实施地点</t>
  </si>
  <si>
    <t>计划完工月份</t>
  </si>
  <si>
    <t>责任单位</t>
  </si>
  <si>
    <t>建设任务</t>
  </si>
  <si>
    <t>项目类别</t>
  </si>
  <si>
    <t>项目类型</t>
  </si>
  <si>
    <t>资金来源项目名称</t>
  </si>
  <si>
    <t>资金规模（万元）</t>
  </si>
  <si>
    <t>计划完成支出时间</t>
  </si>
  <si>
    <t>备注</t>
  </si>
  <si>
    <t>农业生产发展</t>
  </si>
  <si>
    <t>农村基础设施建设</t>
  </si>
  <si>
    <t>人居环境整治</t>
  </si>
  <si>
    <t>其他</t>
  </si>
  <si>
    <t>小计</t>
  </si>
  <si>
    <t>中央</t>
  </si>
  <si>
    <t>自治区</t>
  </si>
  <si>
    <t>地州</t>
  </si>
  <si>
    <t>县级</t>
  </si>
  <si>
    <t>伊犁州尼勒克县乌拉斯台镇农村饮水安全巩固提升工程（二期）</t>
  </si>
  <si>
    <t>乌拉斯台镇阿尔斯郎村、种蜂场农业队、牧业队、蜂业队、阿克吐别克队</t>
  </si>
  <si>
    <t>尼勒克县农业农村局</t>
  </si>
  <si>
    <t>新建水厂1座。新建输水主干管1条，长19.67km；配水干管5条，长54.23km；新建高位蓄水池5座，其中200m3蓄水池3座，50m3蓄水池1座，150m3蓄水池1座。管线沿线设控制阀井78座，检修、进排气共用阀井16座，检查阀井19座，自动进排气阀井36座,减压阀井4座，泄水阀井26座，流量计井20座，水表井256座。新建全系统自动化及信息化监测系统配套，其他附属配套设施，总投资1414.4万元。</t>
  </si>
  <si>
    <t>√</t>
  </si>
  <si>
    <t>水利发展</t>
  </si>
  <si>
    <t>中央财政衔接推进乡村振兴补助资金</t>
  </si>
  <si>
    <t>自治区财政衔接推进乡村振兴补助资金</t>
  </si>
  <si>
    <t>旅游发展资金</t>
  </si>
  <si>
    <t>尼勒克县尼勒克镇多尔布津村旅游特色街区建设项目</t>
  </si>
  <si>
    <t>尼勒克镇多尔布津村</t>
  </si>
  <si>
    <t>尼勒克镇</t>
  </si>
  <si>
    <t>建设游客服务中心约1200平方包含(爱心超市100平米、电商直播间80平米、餐厅360平米等功能室);示范民宿改造1户，示范业态院落改造3处；村庄整体面貌提升改造1800米10500平方；道路建设约3公里，总投资2000万元。</t>
  </si>
  <si>
    <t>乡村旅游</t>
  </si>
  <si>
    <t>尼勒克县小额信贷贴息项目</t>
  </si>
  <si>
    <t>尼勒克县脱贫户、“三类户”</t>
  </si>
  <si>
    <t>根据贫困户“两免”小额扶贫贷款实际发生的贷款利息，给予小额扶贫贷款贴息，总投资650万元。</t>
  </si>
  <si>
    <t>产业发展</t>
  </si>
  <si>
    <t>尼勒克县公益性岗位项目</t>
  </si>
  <si>
    <t>尼勒克县乡村振兴局</t>
  </si>
  <si>
    <t>计划为本县脱贫户、“三类户”等设置185个公益性岗位，家庭收入，保障巩固脱贫攻坚成果，总投资333万元。</t>
  </si>
  <si>
    <t>其他类</t>
  </si>
  <si>
    <t>尼勒克县科蒙乡养殖小区维修改造建设项目</t>
  </si>
  <si>
    <t>科蒙乡库热村</t>
  </si>
  <si>
    <t>尼勒克县科蒙乡人民政府</t>
  </si>
  <si>
    <t>维修改造棚圈60座，其中60米长的棚圈17座， 45米长的43座，改室外给水主管网、支管网，安装围栏，监控系统及相关附属设施，总投资金735万元。</t>
  </si>
  <si>
    <t>畜牧生产</t>
  </si>
  <si>
    <t>尼勒克县科蒙乡库热村污水处理建设项目</t>
  </si>
  <si>
    <t>采用HDPE双壁波纹管，新建DN315污水管网14km、DN500污水管网10km，排水检查井640座，以及相关附属设施，总投资700万元。</t>
  </si>
  <si>
    <t>农村环境整治</t>
  </si>
  <si>
    <t>尼勒克县西部片区123产业融合发展项目（农业部分）</t>
  </si>
  <si>
    <t>尼勒克县苏布台乡</t>
  </si>
  <si>
    <t>“农林草”现代种植园区内粮食仓2座，7300.8平方米及相关附属设施，总投资3467万元。</t>
  </si>
  <si>
    <t>农业生产</t>
  </si>
  <si>
    <t>尼勒克县尼勒克镇多尔布津村人居环境改善项目</t>
  </si>
  <si>
    <t>尼勒克县尼勒克镇</t>
  </si>
  <si>
    <t>庭院灌溉渠约3.5公里；建设地埋式垃圾箱8座，垃圾桶100个、垃圾集中收集点1处，公厕1座；巷道硬化1公里及公共照明设施；生态停车场及相关附属设施6000平米。村庄整体面貌提升改造800米7500平方，总投资980万元。</t>
  </si>
  <si>
    <t>尼勒克县苏布台乡博尔博松村砂石路建设项目</t>
  </si>
  <si>
    <t>尼勒克县苏布台乡博尔博松村</t>
  </si>
  <si>
    <t>尼勒克县发改委</t>
  </si>
  <si>
    <t>尼勒克县苏布台乡博尔博松砂石路建设项目，建设规模：在博尔博松村修建6.65公里砂石道路，40米涵管，125平方桥梁以及道路桥涵防渗渠等辅助设施。总投资400万元。</t>
  </si>
  <si>
    <t>农村道路建设</t>
  </si>
  <si>
    <t>尼勒克县科蒙乡喀什村农田水利道路配套基础设施建设项目</t>
  </si>
  <si>
    <t>尼勒克县科蒙乡喀什村</t>
  </si>
  <si>
    <t>总14条渠长度为10.191km，配套建筑物132座，其中节制单向分水闸39座，节制双向分水闸1座，分水闸56座，涵洞35座，联合建筑物1座。改建砂石路3.73km，1-0.75m涵管桥37座，总投资400万元。</t>
  </si>
  <si>
    <t>伊犁州尼勒克县胡吉尔台乡直属村农田砂石路及灌溉渠建设项目</t>
  </si>
  <si>
    <t>尼勒克县胡吉尔台乡直属村</t>
  </si>
  <si>
    <t>新建农田沙石路4千米，60U型渠8千米，涵桥4座，排洪涵管直径1米，长2米，18个，总投资361万元。</t>
  </si>
  <si>
    <t>伊犁州尼勒克县乌拉斯台乡寨口沟小流域治理项目</t>
  </si>
  <si>
    <t>尼勒克县乌拉斯台乡</t>
  </si>
  <si>
    <t>以寨口沟河岸两侧布设格宾石笼护岸1000m；护栏807m，恢复生态建设及其配套套附属设施，总投资300万元。</t>
  </si>
  <si>
    <t>尼勒克县困难群众饮用低氟边销茶项目</t>
  </si>
  <si>
    <t>尼勒克县 民族宗教局</t>
  </si>
  <si>
    <t>为全县脱贫户中在册481“三类”户（脱贫不稳定户、边缘易致贫户、突发严重困难户）免费发放饮用低氟健康茶包，并开展低氟茶项目宣传普及，推进健康扶贫，总投资6万元。</t>
  </si>
  <si>
    <t>尼勒克县尼勒克镇多尔布津村乡村文化旅游设施建设项目</t>
  </si>
  <si>
    <t>夜市广场800平米及附属设施，公厕1座；庭院改造提升约40户，总投资565万元。</t>
  </si>
  <si>
    <t>尼勒克县胡吉尔台乡灌溉渠建设项目</t>
  </si>
  <si>
    <t>尼勒克县胡吉尔台乡</t>
  </si>
  <si>
    <t>新建农田防渗渠9.25km，配套渠系建筑物45座，其中节制分水闸16座，涵管桥29座；庭院灌溉防渗渠2.50km，涵管桥72座，总投资370万元。</t>
  </si>
  <si>
    <t>尼勒克镇多尔布津村美丽乡村建设</t>
  </si>
  <si>
    <t>对巷道提升改造，对道路破损严重路段从新规划修建约1公里，人行道新建约3.5公里，农村电网改造、安全隐患整治约822米及其他附属设施，总投资650万元。</t>
  </si>
  <si>
    <t>伊犁州2023年度尼勒克县科蒙乡新建1.28万亩高标准农田建设（高效节水）项目</t>
  </si>
  <si>
    <t>尼勒克县科蒙乡</t>
  </si>
  <si>
    <t>新建高效节水面积1.28万亩，沉砂池4座，配套各类闸阀井 386座， 过滤器 12 组，修建管理房 4 座，总投资1920万元。</t>
  </si>
  <si>
    <t>农田建设</t>
  </si>
  <si>
    <t>耕地建设与利用资金（支持高标准农田建设、耕地质量提升部分）</t>
  </si>
  <si>
    <t>伊犁州2023年度尼勒克县加哈乌拉斯台乡新建1.13万亩（高效节水）高标准农田建设项目</t>
  </si>
  <si>
    <t>尼勒克县加哈乌拉斯台乡</t>
  </si>
  <si>
    <t>新建高效节水1.13亩，新建泵房1座，新建过滤器房2座，沉砂池2座，节制分水闸2座，改建斗渠 1.015km，铺设干管 20.712km，分干管 71.3378km，新建闸阀井 253 座，总投资1695万元。</t>
  </si>
  <si>
    <t>伊犁州2023年度尼勒克县乌赞镇新建1.0万亩高标准农田建设（高效节水）项目</t>
  </si>
  <si>
    <t>尼勒克县乌赞镇</t>
  </si>
  <si>
    <t>新建高效节水面积1.0万亩，沉砂池5座，配套建筑物406座，铺设管道143.46km，总投资1500万元。</t>
  </si>
  <si>
    <t>自治区农田建设补助资金</t>
  </si>
  <si>
    <t>伊犁哈萨克自治州2023年度尼勒克县军马新建1.67万亩高标准农田建设（高效节水）项目</t>
  </si>
  <si>
    <t>尼勒克县军马场</t>
  </si>
  <si>
    <t>新建高效节水面积1.67万亩。铺设田间地埋管道143.462km，管径de90-400，管材为HDPE管，额定压力0.63MPa；配套预制成品闸阀井194座，排水井193座，排气井19座。配套机电设备：新配置离心泵15台，变频柜15台，过滤器15组，修建管理房5座，新建沉砂池5座，总投资2505万元。</t>
  </si>
  <si>
    <t>伊犁州2023年度尼勒克县喀拉苏乡新建0.74万亩高标准农田建设（高效节水）项目</t>
  </si>
  <si>
    <t>尼勒克县喀拉苏乡</t>
  </si>
  <si>
    <t>新建高效节水面积0.74万亩，沉砂池4座，配套建筑物210座，引水渠道200m及相关设施，总投资1110万元。</t>
  </si>
  <si>
    <t>伊犁哈萨克自治州2023年度尼勒克县克令镇新建0.96万亩高标准农田建设（高效节水）项目</t>
  </si>
  <si>
    <t>尼勒克县克令镇</t>
  </si>
  <si>
    <t>新建高效节水面积0.96万亩，新建沉砂池3座、前池3座、管理站房3座、10kv高压架空电线600m及附属设施；配套11个灌溉系统首部设施（水泵11套、砂石+网式组合过滤器11套、施肥罐11台，变频控制柜11套），总投资1440万元。</t>
  </si>
  <si>
    <t>伊犁哈萨克自治州2023 年度尼勒克县加哈乌拉斯台乡新建0.98 万亩高标准农田建设（高效节水）项目</t>
  </si>
  <si>
    <t>新建高效节水面0.98万亩，新建3个自压滴管系统，新建过滤器房3座，新建沉砂池3座，新建节制分水闸3座，总投资499万元。</t>
  </si>
  <si>
    <t>农村综合改革转移支付</t>
  </si>
  <si>
    <t>农村环境整治资金</t>
  </si>
  <si>
    <t>尼勒克县喀拉苏河喀拉苏乡库孜巴斯村至赛普勒村段中小河流治理项目</t>
  </si>
  <si>
    <t>尼勒克县喀拉苏乡库孜巴斯村及赛普勒村</t>
  </si>
  <si>
    <t>治理河道长度9.5km（K2+240-K11+740），其中：K2+240-K6+350段为河道疏浚段，治理河长为4.11km；K6+350-K11+740段为堤防治理段，治理河长为5.39km，总投资1787.11万元。</t>
  </si>
  <si>
    <t>水利发展资金</t>
  </si>
  <si>
    <t>自治区农村环境整治资金</t>
  </si>
  <si>
    <t>自治区安排基本建设投资用于“三农”部分</t>
  </si>
  <si>
    <t>林业草原生态保护恢复资金（支持其他自然保护地、国家重点野生动植物等保护部分）</t>
  </si>
  <si>
    <t>林业补助资金</t>
  </si>
  <si>
    <t>常规产粮大县奖励资金</t>
  </si>
  <si>
    <t>生猪（牛羊）调出大县奖励资金（省级统筹部分）</t>
  </si>
  <si>
    <t>彩票公益金</t>
  </si>
  <si>
    <t>林业草原改革发展资金（不含退耕还林还草、非国有林生态保护补偿、林长制督查考核奖励和相关试点资金）</t>
  </si>
  <si>
    <t>尼勒克县次生林引水建设项目</t>
  </si>
  <si>
    <t>尼勒克县次生林林区</t>
  </si>
  <si>
    <t>尼勒克县林草局</t>
  </si>
  <si>
    <t>新建19座滚水坝；新建8座节制分水阀；新建2座渡槽、11km防护围栏等相关附属设施，总投资400万元。</t>
  </si>
  <si>
    <t>尼勒克县乌赞镇玉米烘干厂建设项目</t>
  </si>
  <si>
    <t>尼勒克县乌赞镇兰干买里村</t>
  </si>
  <si>
    <t>项目占地面积 69.75 亩，总建筑面积2562.66 平方，其中地上面积 2060 平方（其中生产建筑面积2060，行政办公服务建筑面积430.66）地下面积72平方（化粪池 36 平方，蓄水池 36 平方）、计划购置烘干塔2台、湿粮仓4台，干粮仓2台，以及冷风机、输送带、提升机、提升钢架热风炉、热风机、鼓风机、引风机等，建设配套水电路及相关附属设备等，总投资1499.8万元。</t>
  </si>
  <si>
    <t>尼勒克县喀拉苏乡乔拉克布拉克沟防洪工程</t>
  </si>
  <si>
    <t>尼勒克县喀拉苏乡乔拉布拉克村</t>
  </si>
  <si>
    <t>新建一条排洪渠，长1416m；拆除重建一条排水渠，长175m；新建过水路面3处，纳水渠2条，汇水口1处，牲畜饮水口处，盖板桥2座，分水闸1座，顶管1处，巡渠路1135m，铁艺围栏775m等，总投资500万元。</t>
  </si>
  <si>
    <t>尼勒克县跨省就业扶持项目</t>
  </si>
  <si>
    <t>尼勒克县人社局</t>
  </si>
  <si>
    <t>为各乡镇建档立卡脱贫户（三类户）跨省就业给予扶持，每人补助1000元，总投资5万元。</t>
  </si>
  <si>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3.项目类别只需在对应类别下打√，有且只有一个√标识。</t>
  </si>
  <si>
    <t>附件2：</t>
  </si>
  <si>
    <t xml:space="preserve"> 2023年贫困县统筹整合涉农资金统计表</t>
  </si>
  <si>
    <t>序号</t>
  </si>
  <si>
    <t>县市</t>
  </si>
  <si>
    <t>中央资金</t>
  </si>
  <si>
    <t>自治区资金</t>
  </si>
  <si>
    <t>跨类别资金</t>
  </si>
  <si>
    <t>跨类别比例</t>
  </si>
  <si>
    <t>总计</t>
  </si>
  <si>
    <t>中央资金小计</t>
  </si>
  <si>
    <t>1.中央财政衔接推进乡村振兴补助资金</t>
  </si>
  <si>
    <t>2.水利发展资金</t>
  </si>
  <si>
    <t>3.农业生产发展资金</t>
  </si>
  <si>
    <t>4.林业改革发展资金</t>
  </si>
  <si>
    <t>5.农田建设补助资金</t>
  </si>
  <si>
    <t>6.农村综合改革转移支付</t>
  </si>
  <si>
    <t>7.林业生态保护恢复资金（草原生态修复治理补助资金部分）</t>
  </si>
  <si>
    <t>8.农村环境连片整治示范资金</t>
  </si>
  <si>
    <t>9.车辆购置税收入补助地方（支持农村公路部分）</t>
  </si>
  <si>
    <t>10.农村危房改造补助资金</t>
  </si>
  <si>
    <t>11.产粮大县奖励资金</t>
  </si>
  <si>
    <t>12.生猪（牛羊）调出大县奖励资金（省级统筹部分）</t>
  </si>
  <si>
    <t>13.农业资源及生态保护补助资金（对农民的直接补贴除外）</t>
  </si>
  <si>
    <t>14.旅游发展基金</t>
  </si>
  <si>
    <t>15.中央基建投资用于“三农”建设部分</t>
  </si>
  <si>
    <t>自治区资金小计</t>
  </si>
  <si>
    <t>1.自治区财政衔接推进乡村振兴补助资金</t>
  </si>
  <si>
    <t>2.自治区水利发展资金</t>
  </si>
  <si>
    <t>3.自治区农业生产发展资金</t>
  </si>
  <si>
    <t>4.自治区畜牧业生产发展资金</t>
  </si>
  <si>
    <t>5.自治区农业技术推广与服务补助资金</t>
  </si>
  <si>
    <t>6.自治区林业发展补助资金</t>
  </si>
  <si>
    <t>7.自治区农田建设补助资金</t>
  </si>
  <si>
    <t>8.自治区农村综合改革转移支付</t>
  </si>
  <si>
    <t>9.农村危房改造补助资金</t>
  </si>
  <si>
    <t>10.农村环境连片整治示范资金</t>
  </si>
  <si>
    <t>11.彩票公益金</t>
  </si>
  <si>
    <t>12.旅游发展基金</t>
  </si>
  <si>
    <t>13.自治区安排基本建设投资用于“三农”部分</t>
  </si>
  <si>
    <t>地区资金</t>
  </si>
  <si>
    <t>县级资金</t>
  </si>
  <si>
    <t>下达数</t>
  </si>
  <si>
    <t>报备数</t>
  </si>
  <si>
    <t>八</t>
  </si>
  <si>
    <t>伊犁州</t>
  </si>
  <si>
    <t>尼勒克县</t>
  </si>
  <si>
    <t>附件3：</t>
  </si>
  <si>
    <t>2023年贫困县涉农资金统筹整合项目统计表</t>
  </si>
  <si>
    <t>实际整合规模</t>
  </si>
  <si>
    <t>项目个数</t>
  </si>
  <si>
    <t>资金规模</t>
  </si>
  <si>
    <t>一</t>
  </si>
  <si>
    <t>和田地区</t>
  </si>
  <si>
    <t>和田县</t>
  </si>
  <si>
    <t>墨玉县</t>
  </si>
  <si>
    <t>皮山县</t>
  </si>
  <si>
    <t>洛浦县</t>
  </si>
  <si>
    <t>策勒县</t>
  </si>
  <si>
    <t>于田县</t>
  </si>
  <si>
    <t>民丰县</t>
  </si>
  <si>
    <t>和田市</t>
  </si>
  <si>
    <t>二</t>
  </si>
  <si>
    <t>喀什地区</t>
  </si>
  <si>
    <t>疏附县</t>
  </si>
  <si>
    <t>疏勒县</t>
  </si>
  <si>
    <t>英吉沙县</t>
  </si>
  <si>
    <t>莎车县</t>
  </si>
  <si>
    <t>叶城县</t>
  </si>
  <si>
    <t xml:space="preserve"> 岳普湖县</t>
  </si>
  <si>
    <t>伽师县</t>
  </si>
  <si>
    <t>塔什库尔干塔吉克自治县</t>
  </si>
  <si>
    <t>泽普县</t>
  </si>
  <si>
    <t>麦盖提县</t>
  </si>
  <si>
    <t>巴楚县</t>
  </si>
  <si>
    <t>喀什市</t>
  </si>
  <si>
    <t>三</t>
  </si>
  <si>
    <t>克州</t>
  </si>
  <si>
    <t>阿克陶县</t>
  </si>
  <si>
    <t>阿图什市</t>
  </si>
  <si>
    <t>阿合奇县</t>
  </si>
  <si>
    <t>乌恰县</t>
  </si>
  <si>
    <t>四</t>
  </si>
  <si>
    <t>阿克苏地区</t>
  </si>
  <si>
    <t>乌什县</t>
  </si>
  <si>
    <t>柯坪县</t>
  </si>
  <si>
    <t>五</t>
  </si>
  <si>
    <t>六</t>
  </si>
  <si>
    <t>阿勒泰</t>
  </si>
  <si>
    <t>青河县</t>
  </si>
  <si>
    <t>吉木乃县</t>
  </si>
  <si>
    <t>七</t>
  </si>
  <si>
    <t>塔城地区</t>
  </si>
  <si>
    <t xml:space="preserve"> 托里县</t>
  </si>
  <si>
    <t>哈密市</t>
  </si>
  <si>
    <t>巴里坤哈萨克自治县</t>
  </si>
  <si>
    <t>合计</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</si>
</sst>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0.00_ "/>
    <numFmt numFmtId="178" formatCode="0_ "/>
    <numFmt numFmtId="179" formatCode="0.00_);\(0.00\)"/>
    <numFmt numFmtId="180" formatCode="0.000_);\(0.000\)"/>
  </numFmts>
  <fonts count="69">
    <font>
      <sz val="11"/>
      <color theme="1"/>
      <name val="宋体"/>
      <charset val="134"/>
      <scheme val="minor"/>
    </font>
    <font>
      <b/>
      <sz val="11"/>
      <color indexed="8"/>
      <name val="宋体"/>
      <charset val="134"/>
      <scheme val="minor"/>
    </font>
    <font>
      <sz val="16"/>
      <color indexed="8"/>
      <name val="方正小标宋简体"/>
      <charset val="134"/>
    </font>
    <font>
      <b/>
      <sz val="10"/>
      <color indexed="8"/>
      <name val="宋体"/>
      <charset val="134"/>
      <scheme val="minor"/>
    </font>
    <font>
      <b/>
      <sz val="10"/>
      <name val="宋体"/>
      <charset val="134"/>
    </font>
    <font>
      <b/>
      <sz val="9"/>
      <name val="宋体"/>
      <charset val="134"/>
    </font>
    <font>
      <sz val="9"/>
      <name val="宋体"/>
      <charset val="134"/>
    </font>
    <font>
      <sz val="9"/>
      <color indexed="8"/>
      <name val="宋体"/>
      <charset val="134"/>
    </font>
    <font>
      <sz val="9"/>
      <name val="宋体"/>
      <charset val="134"/>
      <scheme val="minor"/>
    </font>
    <font>
      <sz val="9"/>
      <color indexed="8"/>
      <name val="宋体"/>
      <charset val="134"/>
      <scheme val="minor"/>
    </font>
    <font>
      <b/>
      <sz val="9"/>
      <color indexed="8"/>
      <name val="宋体"/>
      <charset val="134"/>
      <scheme val="minor"/>
    </font>
    <font>
      <b/>
      <sz val="9"/>
      <name val="宋体"/>
      <charset val="134"/>
      <scheme val="minor"/>
    </font>
    <font>
      <sz val="8"/>
      <name val="宋体"/>
      <charset val="134"/>
    </font>
    <font>
      <sz val="8"/>
      <color theme="1"/>
      <name val="宋体"/>
      <charset val="134"/>
      <scheme val="minor"/>
    </font>
    <font>
      <b/>
      <sz val="9"/>
      <color indexed="8"/>
      <name val="宋体"/>
      <charset val="134"/>
    </font>
    <font>
      <sz val="9"/>
      <color indexed="8"/>
      <name val="等线"/>
      <charset val="134"/>
    </font>
    <font>
      <sz val="9"/>
      <name val="等线"/>
      <charset val="134"/>
    </font>
    <font>
      <sz val="8"/>
      <color indexed="8"/>
      <name val="宋体"/>
      <charset val="134"/>
    </font>
    <font>
      <b/>
      <sz val="11"/>
      <color theme="1"/>
      <name val="宋体"/>
      <charset val="134"/>
      <scheme val="minor"/>
    </font>
    <font>
      <sz val="10"/>
      <color theme="1"/>
      <name val="宋体"/>
      <charset val="134"/>
      <scheme val="minor"/>
    </font>
    <font>
      <sz val="10"/>
      <name val="宋体"/>
      <charset val="134"/>
      <scheme val="minor"/>
    </font>
    <font>
      <sz val="14"/>
      <color indexed="8"/>
      <name val="仿宋_GB2312"/>
      <charset val="134"/>
    </font>
    <font>
      <sz val="10"/>
      <color indexed="8"/>
      <name val="宋体"/>
      <charset val="134"/>
      <scheme val="minor"/>
    </font>
    <font>
      <sz val="18"/>
      <name val="方正小标宋简体"/>
      <charset val="134"/>
    </font>
    <font>
      <b/>
      <sz val="8"/>
      <name val="宋体"/>
      <charset val="134"/>
      <scheme val="minor"/>
    </font>
    <font>
      <b/>
      <sz val="8"/>
      <name val="方正小标宋简体"/>
      <charset val="134"/>
    </font>
    <font>
      <b/>
      <sz val="8"/>
      <name val="宋体"/>
      <charset val="134"/>
    </font>
    <font>
      <b/>
      <sz val="11"/>
      <name val="宋体"/>
      <charset val="134"/>
      <scheme val="minor"/>
    </font>
    <font>
      <b/>
      <sz val="9"/>
      <color theme="1"/>
      <name val="宋体"/>
      <charset val="134"/>
      <scheme val="minor"/>
    </font>
    <font>
      <b/>
      <sz val="10"/>
      <name val="宋体"/>
      <charset val="134"/>
      <scheme val="minor"/>
    </font>
    <font>
      <sz val="6"/>
      <color theme="1"/>
      <name val="宋体"/>
      <charset val="134"/>
      <scheme val="minor"/>
    </font>
    <font>
      <sz val="6"/>
      <name val="宋体"/>
      <charset val="134"/>
      <scheme val="minor"/>
    </font>
    <font>
      <b/>
      <sz val="10"/>
      <color theme="1"/>
      <name val="宋体"/>
      <charset val="134"/>
      <scheme val="minor"/>
    </font>
    <font>
      <b/>
      <sz val="8"/>
      <color theme="1"/>
      <name val="宋体"/>
      <charset val="134"/>
      <scheme val="minor"/>
    </font>
    <font>
      <sz val="6"/>
      <name val="宋体"/>
      <charset val="134"/>
    </font>
    <font>
      <sz val="11"/>
      <color indexed="8"/>
      <name val="宋体"/>
      <charset val="134"/>
    </font>
    <font>
      <sz val="11"/>
      <name val="宋体"/>
      <charset val="134"/>
    </font>
    <font>
      <b/>
      <sz val="12"/>
      <name val="宋体"/>
      <charset val="134"/>
    </font>
    <font>
      <b/>
      <sz val="24"/>
      <color indexed="8"/>
      <name val="方正小标宋简体"/>
      <charset val="134"/>
    </font>
    <font>
      <b/>
      <sz val="14"/>
      <name val="方正小标宋简体"/>
      <charset val="134"/>
    </font>
    <font>
      <b/>
      <sz val="11"/>
      <name val="方正大标宋简体"/>
      <charset val="134"/>
    </font>
    <font>
      <b/>
      <sz val="8"/>
      <name val="方正大标宋简体"/>
      <charset val="134"/>
    </font>
    <font>
      <sz val="8"/>
      <name val="宋体"/>
      <charset val="134"/>
      <scheme val="minor"/>
    </font>
    <font>
      <b/>
      <sz val="8"/>
      <name val="Arial"/>
      <charset val="134"/>
    </font>
    <font>
      <sz val="8"/>
      <name val="方正大标宋简体"/>
      <charset val="134"/>
    </font>
    <font>
      <sz val="8"/>
      <name val="Arial"/>
      <charset val="134"/>
    </font>
    <font>
      <b/>
      <sz val="24"/>
      <name val="方正小标宋简体"/>
      <charset val="134"/>
    </font>
    <font>
      <sz val="8"/>
      <color theme="1"/>
      <name val="宋体"/>
      <charset val="134"/>
    </font>
    <font>
      <b/>
      <sz val="15"/>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2"/>
      <name val="宋体"/>
      <charset val="134"/>
    </font>
    <font>
      <i/>
      <sz val="11"/>
      <color rgb="FF7F7F7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xf numFmtId="42" fontId="0" fillId="0" borderId="0" applyFont="0" applyFill="0" applyBorder="0" applyAlignment="0" applyProtection="0">
      <alignment vertical="center"/>
    </xf>
    <xf numFmtId="0" fontId="52" fillId="20" borderId="0" applyNumberFormat="0" applyBorder="0" applyAlignment="0" applyProtection="0">
      <alignment vertical="center"/>
    </xf>
    <xf numFmtId="0" fontId="58" fillId="17" borderId="12" applyNumberFormat="0" applyAlignment="0" applyProtection="0">
      <alignment vertical="center"/>
    </xf>
    <xf numFmtId="44"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52" fillId="5" borderId="0" applyNumberFormat="0" applyBorder="0" applyAlignment="0" applyProtection="0">
      <alignment vertical="center"/>
    </xf>
    <xf numFmtId="0" fontId="54" fillId="6" borderId="0" applyNumberFormat="0" applyBorder="0" applyAlignment="0" applyProtection="0">
      <alignment vertical="center"/>
    </xf>
    <xf numFmtId="43" fontId="0" fillId="0" borderId="0" applyFont="0" applyFill="0" applyBorder="0" applyAlignment="0" applyProtection="0">
      <alignment vertical="center"/>
    </xf>
    <xf numFmtId="0" fontId="55" fillId="16" borderId="0" applyNumberFormat="0" applyBorder="0" applyAlignment="0" applyProtection="0">
      <alignment vertical="center"/>
    </xf>
    <xf numFmtId="0" fontId="50" fillId="0" borderId="0" applyNumberFormat="0" applyFill="0" applyBorder="0" applyAlignment="0" applyProtection="0">
      <alignment vertical="center"/>
    </xf>
    <xf numFmtId="0" fontId="61" fillId="0" borderId="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1" fillId="0" borderId="0">
      <alignment vertical="top"/>
    </xf>
    <xf numFmtId="0" fontId="0" fillId="3" borderId="10" applyNumberFormat="0" applyFont="0" applyAlignment="0" applyProtection="0">
      <alignment vertical="center"/>
    </xf>
    <xf numFmtId="0" fontId="55" fillId="31" borderId="0" applyNumberFormat="0" applyBorder="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9" applyNumberFormat="0" applyFill="0" applyAlignment="0" applyProtection="0">
      <alignment vertical="center"/>
    </xf>
    <xf numFmtId="0" fontId="65" fillId="0" borderId="9" applyNumberFormat="0" applyFill="0" applyAlignment="0" applyProtection="0">
      <alignment vertical="center"/>
    </xf>
    <xf numFmtId="0" fontId="55" fillId="15" borderId="0" applyNumberFormat="0" applyBorder="0" applyAlignment="0" applyProtection="0">
      <alignment vertical="center"/>
    </xf>
    <xf numFmtId="0" fontId="53" fillId="0" borderId="16" applyNumberFormat="0" applyFill="0" applyAlignment="0" applyProtection="0">
      <alignment vertical="center"/>
    </xf>
    <xf numFmtId="0" fontId="55" fillId="14" borderId="0" applyNumberFormat="0" applyBorder="0" applyAlignment="0" applyProtection="0">
      <alignment vertical="center"/>
    </xf>
    <xf numFmtId="0" fontId="56" fillId="11" borderId="11" applyNumberFormat="0" applyAlignment="0" applyProtection="0">
      <alignment vertical="center"/>
    </xf>
    <xf numFmtId="0" fontId="60" fillId="11" borderId="12" applyNumberFormat="0" applyAlignment="0" applyProtection="0">
      <alignment vertical="center"/>
    </xf>
    <xf numFmtId="0" fontId="64" fillId="29" borderId="13" applyNumberFormat="0" applyAlignment="0" applyProtection="0">
      <alignment vertical="center"/>
    </xf>
    <xf numFmtId="0" fontId="52" fillId="19" borderId="0" applyNumberFormat="0" applyBorder="0" applyAlignment="0" applyProtection="0">
      <alignment vertical="center"/>
    </xf>
    <xf numFmtId="0" fontId="55" fillId="10" borderId="0" applyNumberFormat="0" applyBorder="0" applyAlignment="0" applyProtection="0">
      <alignment vertical="center"/>
    </xf>
    <xf numFmtId="0" fontId="66" fillId="0" borderId="14" applyNumberFormat="0" applyFill="0" applyAlignment="0" applyProtection="0">
      <alignment vertical="center"/>
    </xf>
    <xf numFmtId="0" fontId="67" fillId="0" borderId="15" applyNumberFormat="0" applyFill="0" applyAlignment="0" applyProtection="0">
      <alignment vertical="center"/>
    </xf>
    <xf numFmtId="0" fontId="59" fillId="18" borderId="0" applyNumberFormat="0" applyBorder="0" applyAlignment="0" applyProtection="0">
      <alignment vertical="center"/>
    </xf>
    <xf numFmtId="0" fontId="57" fillId="13" borderId="0" applyNumberFormat="0" applyBorder="0" applyAlignment="0" applyProtection="0">
      <alignment vertical="center"/>
    </xf>
    <xf numFmtId="0" fontId="52" fillId="24" borderId="0" applyNumberFormat="0" applyBorder="0" applyAlignment="0" applyProtection="0">
      <alignment vertical="center"/>
    </xf>
    <xf numFmtId="0" fontId="55" fillId="9" borderId="0" applyNumberFormat="0" applyBorder="0" applyAlignment="0" applyProtection="0">
      <alignment vertical="center"/>
    </xf>
    <xf numFmtId="0" fontId="52" fillId="23" borderId="0" applyNumberFormat="0" applyBorder="0" applyAlignment="0" applyProtection="0">
      <alignment vertical="center"/>
    </xf>
    <xf numFmtId="0" fontId="52" fillId="28" borderId="0" applyNumberFormat="0" applyBorder="0" applyAlignment="0" applyProtection="0">
      <alignment vertical="center"/>
    </xf>
    <xf numFmtId="0" fontId="52" fillId="22" borderId="0" applyNumberFormat="0" applyBorder="0" applyAlignment="0" applyProtection="0">
      <alignment vertical="center"/>
    </xf>
    <xf numFmtId="0" fontId="52" fillId="27" borderId="0" applyNumberFormat="0" applyBorder="0" applyAlignment="0" applyProtection="0">
      <alignment vertical="center"/>
    </xf>
    <xf numFmtId="0" fontId="55" fillId="33" borderId="0" applyNumberFormat="0" applyBorder="0" applyAlignment="0" applyProtection="0">
      <alignment vertical="center"/>
    </xf>
    <xf numFmtId="0" fontId="55" fillId="8" borderId="0" applyNumberFormat="0" applyBorder="0" applyAlignment="0" applyProtection="0">
      <alignment vertical="center"/>
    </xf>
    <xf numFmtId="0" fontId="52" fillId="21" borderId="0" applyNumberFormat="0" applyBorder="0" applyAlignment="0" applyProtection="0">
      <alignment vertical="center"/>
    </xf>
    <xf numFmtId="0" fontId="52" fillId="26" borderId="0" applyNumberFormat="0" applyBorder="0" applyAlignment="0" applyProtection="0">
      <alignment vertical="center"/>
    </xf>
    <xf numFmtId="0" fontId="55" fillId="7" borderId="0" applyNumberFormat="0" applyBorder="0" applyAlignment="0" applyProtection="0">
      <alignment vertical="center"/>
    </xf>
    <xf numFmtId="0" fontId="52" fillId="25" borderId="0" applyNumberFormat="0" applyBorder="0" applyAlignment="0" applyProtection="0">
      <alignment vertical="center"/>
    </xf>
    <xf numFmtId="0" fontId="55" fillId="30" borderId="0" applyNumberFormat="0" applyBorder="0" applyAlignment="0" applyProtection="0">
      <alignment vertical="center"/>
    </xf>
    <xf numFmtId="0" fontId="55" fillId="32" borderId="0" applyNumberFormat="0" applyBorder="0" applyAlignment="0" applyProtection="0">
      <alignment vertical="center"/>
    </xf>
    <xf numFmtId="0" fontId="52" fillId="4" borderId="0" applyNumberFormat="0" applyBorder="0" applyAlignment="0" applyProtection="0">
      <alignment vertical="center"/>
    </xf>
    <xf numFmtId="0" fontId="55" fillId="12" borderId="0" applyNumberFormat="0" applyBorder="0" applyAlignment="0" applyProtection="0">
      <alignment vertical="center"/>
    </xf>
    <xf numFmtId="0" fontId="61" fillId="0" borderId="0">
      <alignment vertical="top"/>
      <protection locked="0"/>
    </xf>
    <xf numFmtId="0" fontId="0" fillId="0" borderId="0">
      <alignment vertical="center"/>
    </xf>
    <xf numFmtId="0" fontId="68" fillId="0" borderId="0">
      <alignment vertical="center"/>
    </xf>
  </cellStyleXfs>
  <cellXfs count="139">
    <xf numFmtId="0" fontId="0" fillId="0" borderId="0" xfId="0"/>
    <xf numFmtId="0" fontId="1" fillId="0" borderId="0" xfId="0" applyFont="1" applyAlignment="1">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xf>
    <xf numFmtId="0" fontId="5" fillId="0" borderId="2" xfId="0" applyFont="1" applyFill="1" applyBorder="1" applyAlignment="1">
      <alignment vertical="center" wrapText="1"/>
    </xf>
    <xf numFmtId="178" fontId="5" fillId="0" borderId="1" xfId="0" applyNumberFormat="1" applyFont="1" applyFill="1" applyBorder="1" applyAlignment="1">
      <alignment horizontal="center" vertical="center" wrapText="1"/>
    </xf>
    <xf numFmtId="0" fontId="0" fillId="0" borderId="1" xfId="0" applyBorder="1" applyAlignment="1">
      <alignment vertical="center"/>
    </xf>
    <xf numFmtId="0" fontId="6" fillId="0" borderId="2" xfId="0" applyFont="1" applyFill="1" applyBorder="1" applyAlignment="1">
      <alignment vertical="center" wrapText="1"/>
    </xf>
    <xf numFmtId="178" fontId="6"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9" fillId="0" borderId="2" xfId="0" applyFont="1" applyFill="1" applyBorder="1" applyAlignment="1">
      <alignment vertical="center"/>
    </xf>
    <xf numFmtId="178" fontId="9" fillId="0" borderId="1" xfId="0" applyNumberFormat="1" applyFont="1" applyFill="1" applyBorder="1" applyAlignment="1">
      <alignment horizontal="center" vertical="center"/>
    </xf>
    <xf numFmtId="0" fontId="10" fillId="0" borderId="2" xfId="0" applyFont="1" applyFill="1" applyBorder="1" applyAlignment="1">
      <alignment vertical="center"/>
    </xf>
    <xf numFmtId="178" fontId="10"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0" fillId="0" borderId="2" xfId="0" applyFont="1" applyFill="1" applyBorder="1" applyAlignment="1">
      <alignment horizontal="center" vertical="center"/>
    </xf>
    <xf numFmtId="178" fontId="1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7" fillId="0" borderId="2" xfId="0" applyFont="1" applyFill="1" applyBorder="1" applyAlignment="1">
      <alignment horizontal="center" vertical="center"/>
    </xf>
    <xf numFmtId="178" fontId="12"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4" fillId="0" borderId="2" xfId="0"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78" fontId="15"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177" fontId="18"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54" applyFont="1" applyFill="1" applyBorder="1" applyAlignment="1">
      <alignment horizontal="center" vertical="center"/>
    </xf>
    <xf numFmtId="0" fontId="22" fillId="0" borderId="1" xfId="54" applyFont="1" applyFill="1" applyBorder="1" applyAlignment="1">
      <alignment horizontal="center" vertical="center"/>
    </xf>
    <xf numFmtId="0" fontId="23" fillId="0" borderId="2" xfId="54" applyFont="1" applyFill="1" applyBorder="1" applyAlignment="1">
      <alignment horizontal="center" vertical="center"/>
    </xf>
    <xf numFmtId="0" fontId="23" fillId="0" borderId="3" xfId="54" applyFont="1" applyFill="1" applyBorder="1" applyAlignment="1">
      <alignment horizontal="center" vertical="center"/>
    </xf>
    <xf numFmtId="0" fontId="24" fillId="0" borderId="1" xfId="54" applyFont="1" applyFill="1" applyBorder="1" applyAlignment="1">
      <alignment horizontal="center" vertical="center"/>
    </xf>
    <xf numFmtId="0" fontId="25" fillId="0" borderId="1" xfId="54" applyFont="1" applyFill="1" applyBorder="1" applyAlignment="1">
      <alignment horizontal="center" vertical="center"/>
    </xf>
    <xf numFmtId="0" fontId="24" fillId="0" borderId="2" xfId="54" applyFont="1" applyFill="1" applyBorder="1" applyAlignment="1">
      <alignment horizontal="center" vertical="center"/>
    </xf>
    <xf numFmtId="0" fontId="24" fillId="0" borderId="4" xfId="54" applyFont="1" applyFill="1" applyBorder="1" applyAlignment="1">
      <alignment horizontal="center" vertical="center"/>
    </xf>
    <xf numFmtId="0" fontId="26" fillId="0" borderId="1" xfId="54" applyFont="1" applyFill="1" applyBorder="1" applyAlignment="1">
      <alignment horizontal="center" vertical="center" wrapText="1"/>
    </xf>
    <xf numFmtId="0" fontId="24" fillId="0" borderId="1" xfId="54" applyFont="1" applyFill="1" applyBorder="1" applyAlignment="1">
      <alignment horizontal="center" vertical="center" wrapText="1"/>
    </xf>
    <xf numFmtId="49" fontId="27" fillId="0" borderId="1" xfId="54" applyNumberFormat="1" applyFont="1" applyFill="1" applyBorder="1" applyAlignment="1">
      <alignment horizontal="center" vertical="center"/>
    </xf>
    <xf numFmtId="177" fontId="18"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xf>
    <xf numFmtId="177" fontId="29" fillId="0" borderId="1" xfId="54" applyNumberFormat="1" applyFont="1" applyFill="1" applyBorder="1" applyAlignment="1">
      <alignment horizontal="center" vertical="center"/>
    </xf>
    <xf numFmtId="49" fontId="20" fillId="0" borderId="1" xfId="54" applyNumberFormat="1" applyFont="1" applyFill="1" applyBorder="1" applyAlignment="1">
      <alignment horizontal="center" vertical="center"/>
    </xf>
    <xf numFmtId="177" fontId="19" fillId="0" borderId="1"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9" fontId="30" fillId="0" borderId="1" xfId="0" applyNumberFormat="1" applyFont="1" applyFill="1" applyBorder="1" applyAlignment="1">
      <alignment horizontal="center" vertical="center"/>
    </xf>
    <xf numFmtId="180" fontId="30" fillId="0" borderId="1" xfId="0" applyNumberFormat="1" applyFont="1" applyFill="1" applyBorder="1" applyAlignment="1">
      <alignment horizontal="center" vertical="center"/>
    </xf>
    <xf numFmtId="177" fontId="30" fillId="0" borderId="1" xfId="0" applyNumberFormat="1" applyFont="1" applyFill="1" applyBorder="1" applyAlignment="1">
      <alignment horizontal="center" vertical="center"/>
    </xf>
    <xf numFmtId="177" fontId="31" fillId="0" borderId="1" xfId="54" applyNumberFormat="1" applyFont="1" applyFill="1" applyBorder="1" applyAlignment="1">
      <alignment horizontal="center" vertical="center"/>
    </xf>
    <xf numFmtId="0" fontId="20" fillId="0" borderId="1" xfId="54" applyFont="1" applyFill="1" applyBorder="1" applyAlignment="1">
      <alignment horizontal="center" vertical="center"/>
    </xf>
    <xf numFmtId="177" fontId="29" fillId="0" borderId="1" xfId="0" applyNumberFormat="1" applyFont="1" applyFill="1" applyBorder="1" applyAlignment="1">
      <alignment horizontal="center" vertical="center"/>
    </xf>
    <xf numFmtId="177" fontId="32" fillId="0" borderId="1" xfId="0" applyNumberFormat="1" applyFont="1" applyFill="1" applyBorder="1" applyAlignment="1">
      <alignment horizontal="center" vertical="center"/>
    </xf>
    <xf numFmtId="177" fontId="31" fillId="0" borderId="1" xfId="0" applyNumberFormat="1" applyFont="1" applyFill="1" applyBorder="1" applyAlignment="1">
      <alignment horizontal="center" vertical="center"/>
    </xf>
    <xf numFmtId="177" fontId="30" fillId="0" borderId="1" xfId="54" applyNumberFormat="1" applyFont="1" applyFill="1" applyBorder="1" applyAlignment="1">
      <alignment horizontal="center" vertical="center"/>
    </xf>
    <xf numFmtId="177" fontId="33" fillId="0" borderId="1" xfId="0" applyNumberFormat="1" applyFont="1" applyFill="1" applyBorder="1"/>
    <xf numFmtId="177" fontId="24" fillId="0" borderId="1" xfId="54" applyNumberFormat="1" applyFont="1" applyFill="1" applyBorder="1" applyAlignment="1">
      <alignment horizontal="center" vertical="center"/>
    </xf>
    <xf numFmtId="177" fontId="33" fillId="0" borderId="1" xfId="0" applyNumberFormat="1" applyFont="1" applyFill="1" applyBorder="1" applyAlignment="1">
      <alignment horizontal="center" vertical="center"/>
    </xf>
    <xf numFmtId="179" fontId="30" fillId="0" borderId="1" xfId="54" applyNumberFormat="1" applyFont="1" applyFill="1" applyBorder="1" applyAlignment="1">
      <alignment horizontal="center" vertical="center"/>
    </xf>
    <xf numFmtId="0" fontId="26" fillId="0" borderId="2" xfId="54" applyFont="1" applyFill="1" applyBorder="1" applyAlignment="1">
      <alignment horizontal="center" vertical="center" wrapText="1"/>
    </xf>
    <xf numFmtId="0" fontId="26" fillId="0" borderId="4" xfId="54" applyFont="1" applyFill="1" applyBorder="1" applyAlignment="1">
      <alignment horizontal="center" vertical="center" wrapText="1"/>
    </xf>
    <xf numFmtId="0" fontId="23" fillId="0" borderId="4" xfId="54" applyFont="1" applyFill="1" applyBorder="1" applyAlignment="1">
      <alignment horizontal="center" vertical="center"/>
    </xf>
    <xf numFmtId="0" fontId="24" fillId="0" borderId="5" xfId="54" applyFont="1" applyFill="1" applyBorder="1" applyAlignment="1">
      <alignment horizontal="center" vertical="center"/>
    </xf>
    <xf numFmtId="0" fontId="24" fillId="0" borderId="6" xfId="54" applyFont="1" applyFill="1" applyBorder="1" applyAlignment="1">
      <alignment horizontal="center" vertical="center"/>
    </xf>
    <xf numFmtId="10" fontId="24" fillId="0" borderId="1" xfId="54" applyNumberFormat="1" applyFont="1" applyFill="1" applyBorder="1" applyAlignment="1">
      <alignment horizontal="center" vertical="center" wrapText="1"/>
    </xf>
    <xf numFmtId="0" fontId="24" fillId="0" borderId="7" xfId="54" applyFont="1" applyFill="1" applyBorder="1" applyAlignment="1">
      <alignment horizontal="center" vertical="center" wrapText="1"/>
    </xf>
    <xf numFmtId="0" fontId="24" fillId="0" borderId="8" xfId="54" applyFont="1" applyFill="1" applyBorder="1" applyAlignment="1">
      <alignment horizontal="center" vertical="center" wrapText="1"/>
    </xf>
    <xf numFmtId="10" fontId="24" fillId="0" borderId="1" xfId="13" applyNumberFormat="1" applyFont="1" applyFill="1" applyBorder="1" applyAlignment="1">
      <alignment horizontal="center" vertical="center" wrapText="1"/>
    </xf>
    <xf numFmtId="10" fontId="4" fillId="0" borderId="1" xfId="13" applyNumberFormat="1" applyFont="1" applyFill="1" applyBorder="1" applyAlignment="1">
      <alignment horizontal="center" vertical="center" wrapText="1"/>
    </xf>
    <xf numFmtId="10" fontId="34" fillId="0" borderId="1" xfId="13" applyNumberFormat="1" applyFont="1" applyFill="1" applyBorder="1" applyAlignment="1">
      <alignment horizontal="center" vertical="center" wrapText="1"/>
    </xf>
    <xf numFmtId="0" fontId="35" fillId="0" borderId="0" xfId="0" applyFont="1" applyFill="1" applyAlignment="1">
      <alignment horizontal="center" vertical="center" wrapText="1"/>
    </xf>
    <xf numFmtId="0" fontId="36" fillId="0" borderId="0" xfId="0" applyFont="1" applyFill="1" applyAlignment="1">
      <alignment horizontal="center" vertical="center" wrapText="1"/>
    </xf>
    <xf numFmtId="0" fontId="37" fillId="0" borderId="0" xfId="0" applyFont="1" applyFill="1" applyAlignment="1">
      <alignment horizontal="center" vertical="center" wrapText="1"/>
    </xf>
    <xf numFmtId="0" fontId="12" fillId="0" borderId="0" xfId="0" applyFont="1" applyFill="1" applyAlignment="1">
      <alignment horizontal="center" vertical="center" wrapText="1"/>
    </xf>
    <xf numFmtId="0" fontId="22" fillId="0" borderId="0" xfId="0" applyFont="1" applyFill="1" applyAlignment="1">
      <alignment horizontal="center" vertical="center" wrapText="1"/>
    </xf>
    <xf numFmtId="177" fontId="36" fillId="0" borderId="0" xfId="0" applyNumberFormat="1" applyFont="1" applyFill="1" applyAlignment="1">
      <alignment horizontal="center" vertical="center" wrapText="1"/>
    </xf>
    <xf numFmtId="0" fontId="38" fillId="0" borderId="1" xfId="0" applyFont="1" applyFill="1" applyBorder="1" applyAlignment="1">
      <alignment horizontal="center" vertical="center" wrapText="1"/>
    </xf>
    <xf numFmtId="49" fontId="39" fillId="0" borderId="1" xfId="0" applyNumberFormat="1" applyFont="1" applyFill="1" applyBorder="1" applyAlignment="1">
      <alignment horizontal="left"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49" fontId="42"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2" fillId="0" borderId="1" xfId="52" applyFont="1" applyFill="1" applyBorder="1" applyAlignment="1" applyProtection="1">
      <alignment horizontal="center" vertical="center" wrapText="1"/>
    </xf>
    <xf numFmtId="0" fontId="42" fillId="2" borderId="1" xfId="52" applyFont="1" applyFill="1" applyBorder="1" applyAlignment="1" applyProtection="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57" fontId="12" fillId="0" borderId="7" xfId="0" applyNumberFormat="1" applyFont="1" applyFill="1" applyBorder="1" applyAlignment="1">
      <alignment horizontal="center" vertical="center" wrapText="1"/>
    </xf>
    <xf numFmtId="0" fontId="44" fillId="0" borderId="7" xfId="0" applyFont="1" applyFill="1" applyBorder="1" applyAlignment="1">
      <alignment horizontal="center" vertical="center" wrapText="1"/>
    </xf>
    <xf numFmtId="0" fontId="45" fillId="0" borderId="7" xfId="0" applyFont="1" applyFill="1" applyBorder="1" applyAlignment="1">
      <alignment horizontal="center" vertical="center" wrapText="1"/>
    </xf>
    <xf numFmtId="57" fontId="12" fillId="0" borderId="8" xfId="0" applyNumberFormat="1" applyFont="1" applyFill="1" applyBorder="1" applyAlignment="1">
      <alignment horizontal="center" vertical="center" wrapText="1"/>
    </xf>
    <xf numFmtId="0" fontId="44" fillId="0" borderId="8"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1" xfId="53"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52" applyFont="1" applyFill="1" applyBorder="1" applyAlignment="1" applyProtection="1">
      <alignment horizontal="center" vertical="center" wrapText="1"/>
    </xf>
    <xf numFmtId="0" fontId="22" fillId="0" borderId="2" xfId="0" applyFont="1" applyFill="1" applyBorder="1" applyAlignment="1">
      <alignment horizontal="left" vertical="top" wrapText="1"/>
    </xf>
    <xf numFmtId="0" fontId="22" fillId="0" borderId="3" xfId="0" applyFont="1" applyFill="1" applyBorder="1" applyAlignment="1">
      <alignment horizontal="left" vertical="top" wrapText="1"/>
    </xf>
    <xf numFmtId="0" fontId="46" fillId="0" borderId="1" xfId="0" applyFont="1" applyFill="1" applyBorder="1" applyAlignment="1">
      <alignment horizontal="center" vertical="center" wrapText="1"/>
    </xf>
    <xf numFmtId="177" fontId="46" fillId="0" borderId="1" xfId="0" applyNumberFormat="1" applyFont="1" applyFill="1" applyBorder="1" applyAlignment="1">
      <alignment horizontal="center" vertical="center" wrapText="1"/>
    </xf>
    <xf numFmtId="177" fontId="39" fillId="0" borderId="1" xfId="0" applyNumberFormat="1" applyFont="1" applyFill="1" applyBorder="1" applyAlignment="1">
      <alignment horizontal="left" vertical="center" wrapText="1"/>
    </xf>
    <xf numFmtId="177" fontId="40" fillId="0"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20" fillId="0" borderId="1" xfId="5" applyFont="1" applyFill="1" applyBorder="1" applyAlignment="1">
      <alignment horizontal="center" vertical="center" wrapText="1"/>
    </xf>
    <xf numFmtId="177" fontId="42" fillId="0" borderId="1" xfId="0" applyNumberFormat="1" applyFont="1" applyFill="1" applyBorder="1" applyAlignment="1">
      <alignment horizontal="center" vertical="center" wrapText="1"/>
    </xf>
    <xf numFmtId="57" fontId="47" fillId="0" borderId="1" xfId="0" applyNumberFormat="1" applyFont="1" applyFill="1" applyBorder="1" applyAlignment="1">
      <alignment horizontal="center" vertical="center" wrapText="1"/>
    </xf>
    <xf numFmtId="0" fontId="22" fillId="0" borderId="4" xfId="0" applyFont="1" applyFill="1" applyBorder="1" applyAlignment="1">
      <alignment horizontal="left" vertical="top" wrapText="1"/>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自治区下达塔城2007年财政扶贫资金项目下达计划表－1048万元" xfId="12"/>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4" xfId="53"/>
    <cellStyle name="常规 3" xfId="54"/>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11</xdr:row>
      <xdr:rowOff>0</xdr:rowOff>
    </xdr:from>
    <xdr:to>
      <xdr:col>5</xdr:col>
      <xdr:colOff>10160</xdr:colOff>
      <xdr:row>23</xdr:row>
      <xdr:rowOff>180975</xdr:rowOff>
    </xdr:to>
    <xdr:pic>
      <xdr:nvPicPr>
        <xdr:cNvPr id="275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5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6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6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6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6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6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7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7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7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7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7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2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2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2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3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3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83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3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4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8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8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8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9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9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9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9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8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89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290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1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29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5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5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6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6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6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6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6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7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7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7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29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29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2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2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2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3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3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03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3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4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0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8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8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9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9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9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9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0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09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10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1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1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5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5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6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6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6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6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6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7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7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7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1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1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2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2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2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3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3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23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3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4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2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8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8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9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9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9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9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2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29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30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1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3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5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5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6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6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6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6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6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7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7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7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3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3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2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2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2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3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3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343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3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4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4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8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8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9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9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9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9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4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49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350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5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5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5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5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5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5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5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35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1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35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5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5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6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6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6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6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6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7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7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7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5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5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2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2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2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3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3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63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3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4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6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8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8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9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9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9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9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6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69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70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1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7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5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5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6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6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6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6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6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7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7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7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7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7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2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2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2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3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3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83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3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4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8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8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8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9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9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9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9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8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89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390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1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39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5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5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6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6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6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6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6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7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7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7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39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39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2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2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2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3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3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03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3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4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0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8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8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9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9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9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9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0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09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10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1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1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5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5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6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6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6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6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6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7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7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7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1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1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2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2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2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3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3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423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3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4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2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8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8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9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9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9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9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2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29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430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3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3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3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3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3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3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3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43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1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43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5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5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6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6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6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6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6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7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7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7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3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3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2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2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2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3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3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443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3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4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4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8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8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9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9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9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9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4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49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450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5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5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5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5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5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5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5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45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1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45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7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7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7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7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8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8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6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6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7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7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7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7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7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7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7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7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4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4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4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4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7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7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7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80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80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80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80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81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81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8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8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3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3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3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3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8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7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7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7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7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8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8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8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8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9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9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9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9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9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9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9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99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4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4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4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4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99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99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99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00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00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00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00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01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01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0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0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3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3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3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3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0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7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7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7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7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8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8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0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0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1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1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1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1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1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1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1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1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4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4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4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4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1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1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1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20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20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20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20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21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21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2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2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3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3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3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3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2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7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7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7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7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8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8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2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2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3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3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3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3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3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3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3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3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4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4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4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4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3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3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3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40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40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40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40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41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41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4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4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3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3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3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3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4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7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7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7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7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8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8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4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4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5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5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5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5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5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5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5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5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4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4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4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4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5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5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5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60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60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60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60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61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61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6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6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3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3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3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3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6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7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7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7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7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8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8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6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6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7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7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7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7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7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7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7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7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4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4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4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4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7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7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7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80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80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80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80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81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81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8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8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3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3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3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3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8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7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7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7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7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8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8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8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8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9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9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9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9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9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9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9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09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4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4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4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4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09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09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09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00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00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00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00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01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01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0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0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3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3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3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3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0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7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7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7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7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8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8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0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0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1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1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1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1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1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1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1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1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4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4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4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4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1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1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1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20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20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20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20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21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21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2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2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3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3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3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3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2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7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7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7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7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8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8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2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2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3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3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3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3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3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3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3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3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4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4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4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4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180975</xdr:rowOff>
    </xdr:to>
    <xdr:pic>
      <xdr:nvPicPr>
        <xdr:cNvPr id="113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3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3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40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40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40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40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41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41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4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211455</xdr:rowOff>
    </xdr:to>
    <xdr:pic>
      <xdr:nvPicPr>
        <xdr:cNvPr id="114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4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4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4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4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4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4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4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220345</xdr:rowOff>
    </xdr:to>
    <xdr:pic>
      <xdr:nvPicPr>
        <xdr:cNvPr id="114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3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3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3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3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21</xdr:row>
      <xdr:rowOff>0</xdr:rowOff>
    </xdr:from>
    <xdr:to>
      <xdr:col>5</xdr:col>
      <xdr:colOff>10160</xdr:colOff>
      <xdr:row>23</xdr:row>
      <xdr:rowOff>172720</xdr:rowOff>
    </xdr:to>
    <xdr:pic>
      <xdr:nvPicPr>
        <xdr:cNvPr id="114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4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4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5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5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5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5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5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5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5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5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5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5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5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6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6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6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6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6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6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6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6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6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6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6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7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7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7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7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7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7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7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7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7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7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7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8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8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8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8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8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8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8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8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8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8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8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9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9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9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9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9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9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9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19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19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19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19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0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0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0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0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0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0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0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0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0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0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0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1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1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1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1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1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1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1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1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180975</xdr:rowOff>
    </xdr:to>
    <xdr:pic>
      <xdr:nvPicPr>
        <xdr:cNvPr id="121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1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1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2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2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2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2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2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2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2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211455</xdr:rowOff>
    </xdr:to>
    <xdr:pic>
      <xdr:nvPicPr>
        <xdr:cNvPr id="122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220345</xdr:rowOff>
    </xdr:to>
    <xdr:pic>
      <xdr:nvPicPr>
        <xdr:cNvPr id="122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22</xdr:row>
      <xdr:rowOff>0</xdr:rowOff>
    </xdr:from>
    <xdr:to>
      <xdr:col>5</xdr:col>
      <xdr:colOff>10160</xdr:colOff>
      <xdr:row>23</xdr:row>
      <xdr:rowOff>172720</xdr:rowOff>
    </xdr:to>
    <xdr:pic>
      <xdr:nvPicPr>
        <xdr:cNvPr id="122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2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2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3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3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3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3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3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3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3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3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3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3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3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4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4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4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4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4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4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4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4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4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4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4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5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5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5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5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5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5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5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5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5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5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5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6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6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6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6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6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6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6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6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6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6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6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7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7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7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7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7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7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7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7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7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7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7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8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8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8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8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8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8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8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8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8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8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8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9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9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9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9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9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9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9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29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29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29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29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0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0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0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0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0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0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0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0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0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0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0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1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1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1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1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1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1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1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1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1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1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1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2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2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2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2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2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2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2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2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2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2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2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3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3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3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3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3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3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3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3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3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3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3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4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4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4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4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4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4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4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4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4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4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4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5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5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5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5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5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5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5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5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5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5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5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6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6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6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6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6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6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6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6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6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6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6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7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7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7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7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7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7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7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7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180975</xdr:rowOff>
    </xdr:to>
    <xdr:pic>
      <xdr:nvPicPr>
        <xdr:cNvPr id="137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7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7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8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8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8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8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8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8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8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211455</xdr:rowOff>
    </xdr:to>
    <xdr:pic>
      <xdr:nvPicPr>
        <xdr:cNvPr id="138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220345</xdr:rowOff>
    </xdr:to>
    <xdr:pic>
      <xdr:nvPicPr>
        <xdr:cNvPr id="138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10</xdr:row>
      <xdr:rowOff>0</xdr:rowOff>
    </xdr:from>
    <xdr:to>
      <xdr:col>5</xdr:col>
      <xdr:colOff>10160</xdr:colOff>
      <xdr:row>23</xdr:row>
      <xdr:rowOff>172720</xdr:rowOff>
    </xdr:to>
    <xdr:pic>
      <xdr:nvPicPr>
        <xdr:cNvPr id="138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7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7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8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8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8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8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8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9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9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9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9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89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8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0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0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0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0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0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0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0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1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1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1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1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1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1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1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17"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18"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1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2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2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2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392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392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393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393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393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393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393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394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41"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42"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4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4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45"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46"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4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4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49"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50"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5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5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53"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180975</xdr:rowOff>
    </xdr:to>
    <xdr:pic>
      <xdr:nvPicPr>
        <xdr:cNvPr id="13954"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5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5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5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6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6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6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6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6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7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7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7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7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7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7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7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8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8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8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8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8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8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8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8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8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8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9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9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9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9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9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9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9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9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399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3999"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00"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0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0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0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0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0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0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4007"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4008"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0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1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4011"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4012"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1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1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4015"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4016"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1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1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4019"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211455</xdr:rowOff>
    </xdr:to>
    <xdr:pic>
      <xdr:nvPicPr>
        <xdr:cNvPr id="14020"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2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2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23"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24"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2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2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27"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28"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2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3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31"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32"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3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3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35"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220345</xdr:rowOff>
    </xdr:to>
    <xdr:pic>
      <xdr:nvPicPr>
        <xdr:cNvPr id="14036"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3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3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3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4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5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7"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8"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69"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70"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71"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72"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73"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74"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75"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12</xdr:row>
      <xdr:rowOff>0</xdr:rowOff>
    </xdr:from>
    <xdr:to>
      <xdr:col>5</xdr:col>
      <xdr:colOff>10160</xdr:colOff>
      <xdr:row>23</xdr:row>
      <xdr:rowOff>172720</xdr:rowOff>
    </xdr:to>
    <xdr:pic>
      <xdr:nvPicPr>
        <xdr:cNvPr id="14076"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0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0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0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0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0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0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0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0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0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0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0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0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0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0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0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0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2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2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2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2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2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2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1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1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138"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139"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14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14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14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14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5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5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5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5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6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16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1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1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2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2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218"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219"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2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2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2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2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3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3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7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8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28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2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2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2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2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2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2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2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2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2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2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2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2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2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2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2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3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3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338"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339"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34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34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34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34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5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5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5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5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6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36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3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3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4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4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418"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419"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4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4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4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4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3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3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7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8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48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4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4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4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4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4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4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4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4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4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2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2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2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2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2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2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5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5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538"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539"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54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54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54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54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5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5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5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5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6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56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5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5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6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6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618"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619"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6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6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6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6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3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3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7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8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68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68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68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68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68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6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6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6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6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6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2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2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2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2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2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2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7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7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738"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739"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74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74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74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74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4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4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5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5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5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5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5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5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6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180975</xdr:rowOff>
    </xdr:to>
    <xdr:pic>
      <xdr:nvPicPr>
        <xdr:cNvPr id="1476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7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7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81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81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818"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819"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8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8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8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211455</xdr:rowOff>
    </xdr:to>
    <xdr:pic>
      <xdr:nvPicPr>
        <xdr:cNvPr id="148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3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3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220345</xdr:rowOff>
    </xdr:to>
    <xdr:pic>
      <xdr:nvPicPr>
        <xdr:cNvPr id="148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4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4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7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8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11</xdr:row>
      <xdr:rowOff>0</xdr:rowOff>
    </xdr:from>
    <xdr:to>
      <xdr:col>5</xdr:col>
      <xdr:colOff>10160</xdr:colOff>
      <xdr:row>23</xdr:row>
      <xdr:rowOff>172720</xdr:rowOff>
    </xdr:to>
    <xdr:pic>
      <xdr:nvPicPr>
        <xdr:cNvPr id="1488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499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499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49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49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499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499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49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49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0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0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0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0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0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0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1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1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1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1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2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2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2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2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2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2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2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2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2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2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3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3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32"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33"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3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3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3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3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04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04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04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04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05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05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05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05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56"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57"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5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5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60"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61"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6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6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64"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65"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6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6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68" name="Picture 2" descr="http://124.117.230.238:8081/skins/images/default/s.gif"/>
        <xdr:cNvPicPr>
          <a:picLocks noChangeAspect="1"/>
        </xdr:cNvPicPr>
      </xdr:nvPicPr>
      <xdr:blipFill>
        <a:blip r:embed="rId1" r:link="rId2" cstate="print"/>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180975</xdr:rowOff>
    </xdr:to>
    <xdr:pic>
      <xdr:nvPicPr>
        <xdr:cNvPr id="15069" name="Picture 2" descr="http://124.117.230.238:8081/skins/images/default/s.gif"/>
        <xdr:cNvPicPr>
          <a:picLocks noChangeAspect="1"/>
        </xdr:cNvPicPr>
      </xdr:nvPicPr>
      <xdr:blipFill>
        <a:blip r:embed="rId3"/>
        <a:stretch>
          <a:fillRect/>
        </a:stretch>
      </xdr:blipFill>
      <xdr:spPr>
        <a:xfrm>
          <a:off x="4439285" y="2171700"/>
          <a:ext cx="10160" cy="18097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7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7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7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7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7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7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8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8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8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8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9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9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9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9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9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9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9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09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9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09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0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0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0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0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0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0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0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0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0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0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1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1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1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1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14"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15"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1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1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1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1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2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2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122"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123"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2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2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126"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127"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2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2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130"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131"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3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3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134" name="Picture 2" descr="http://124.117.230.238:8081/skins/images/default/s.gif"/>
        <xdr:cNvPicPr>
          <a:picLocks noChangeAspect="1"/>
        </xdr:cNvPicPr>
      </xdr:nvPicPr>
      <xdr:blipFill>
        <a:blip r:embed="rId1" r:link="rId2" cstate="print"/>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211455</xdr:rowOff>
    </xdr:to>
    <xdr:pic>
      <xdr:nvPicPr>
        <xdr:cNvPr id="15135" name="Picture 2" descr="http://124.117.230.238:8081/skins/images/default/s.gif"/>
        <xdr:cNvPicPr>
          <a:picLocks noChangeAspect="1"/>
        </xdr:cNvPicPr>
      </xdr:nvPicPr>
      <xdr:blipFill>
        <a:blip r:embed="rId3"/>
        <a:stretch>
          <a:fillRect/>
        </a:stretch>
      </xdr:blipFill>
      <xdr:spPr>
        <a:xfrm>
          <a:off x="4439285" y="2171700"/>
          <a:ext cx="10160" cy="21145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3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3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38"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39"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4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4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42"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43"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4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4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46"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47"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4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4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50" name="Picture 2" descr="http://124.117.230.238:8081/skins/images/default/s.gif"/>
        <xdr:cNvPicPr>
          <a:picLocks noChangeAspect="1"/>
        </xdr:cNvPicPr>
      </xdr:nvPicPr>
      <xdr:blipFill>
        <a:blip r:embed="rId1" r:link="rId2" cstate="print"/>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220345</xdr:rowOff>
    </xdr:to>
    <xdr:pic>
      <xdr:nvPicPr>
        <xdr:cNvPr id="15151" name="Picture 2" descr="http://124.117.230.238:8081/skins/images/default/s.gif"/>
        <xdr:cNvPicPr>
          <a:picLocks noChangeAspect="1"/>
        </xdr:cNvPicPr>
      </xdr:nvPicPr>
      <xdr:blipFill>
        <a:blip r:embed="rId3"/>
        <a:stretch>
          <a:fillRect/>
        </a:stretch>
      </xdr:blipFill>
      <xdr:spPr>
        <a:xfrm>
          <a:off x="4439285" y="2171700"/>
          <a:ext cx="10160" cy="220345"/>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5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5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5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5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5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5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5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5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6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7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2"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3"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4"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5"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6"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7"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8"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89"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90" name="Picture 2" descr="http://124.117.230.238:8081/skins/images/default/s.gif"/>
        <xdr:cNvPicPr>
          <a:picLocks noChangeAspect="1"/>
        </xdr:cNvPicPr>
      </xdr:nvPicPr>
      <xdr:blipFill>
        <a:blip r:embed="rId1" r:link="rId2" cstate="print"/>
        <a:stretch>
          <a:fillRect/>
        </a:stretch>
      </xdr:blipFill>
      <xdr:spPr>
        <a:xfrm>
          <a:off x="4439285" y="2171700"/>
          <a:ext cx="10160" cy="172720"/>
        </a:xfrm>
        <a:prstGeom prst="rect">
          <a:avLst/>
        </a:prstGeom>
        <a:noFill/>
        <a:ln w="9525">
          <a:noFill/>
        </a:ln>
      </xdr:spPr>
    </xdr:pic>
    <xdr:clientData/>
  </xdr:twoCellAnchor>
  <xdr:twoCellAnchor editAs="oneCell">
    <xdr:from>
      <xdr:col>5</xdr:col>
      <xdr:colOff>0</xdr:colOff>
      <xdr:row>15</xdr:row>
      <xdr:rowOff>0</xdr:rowOff>
    </xdr:from>
    <xdr:to>
      <xdr:col>5</xdr:col>
      <xdr:colOff>10160</xdr:colOff>
      <xdr:row>23</xdr:row>
      <xdr:rowOff>172720</xdr:rowOff>
    </xdr:to>
    <xdr:pic>
      <xdr:nvPicPr>
        <xdr:cNvPr id="15191" name="Picture 2" descr="http://124.117.230.238:8081/skins/images/default/s.gif"/>
        <xdr:cNvPicPr>
          <a:picLocks noChangeAspect="1"/>
        </xdr:cNvPicPr>
      </xdr:nvPicPr>
      <xdr:blipFill>
        <a:blip r:embed="rId3"/>
        <a:stretch>
          <a:fillRect/>
        </a:stretch>
      </xdr:blipFill>
      <xdr:spPr>
        <a:xfrm>
          <a:off x="4439285" y="2171700"/>
          <a:ext cx="10160" cy="172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S51"/>
  <sheetViews>
    <sheetView tabSelected="1" view="pageBreakPreview" zoomScale="115" zoomScaleNormal="130" zoomScaleSheetLayoutView="115" workbookViewId="0">
      <pane xSplit="3" ySplit="4" topLeftCell="G36" activePane="bottomRight" state="frozen"/>
      <selection/>
      <selection pane="topRight"/>
      <selection pane="bottomLeft"/>
      <selection pane="bottomRight" activeCell="M7" sqref="M7:M45"/>
    </sheetView>
  </sheetViews>
  <sheetFormatPr defaultColWidth="9" defaultRowHeight="13.5"/>
  <cols>
    <col min="1" max="1" width="5.25833333333333" style="90" customWidth="1"/>
    <col min="2" max="2" width="18.9166666666667" style="90" customWidth="1"/>
    <col min="3" max="3" width="12.5" style="90" customWidth="1"/>
    <col min="4" max="4" width="8.44166666666667" style="90" customWidth="1"/>
    <col min="5" max="5" width="13.1416666666667" style="90" customWidth="1"/>
    <col min="6" max="6" width="32.925" style="90" customWidth="1"/>
    <col min="7" max="7" width="5.16666666666667" style="90" customWidth="1"/>
    <col min="8" max="8" width="5.5" style="90" customWidth="1"/>
    <col min="9" max="9" width="4.81666666666667" style="90" customWidth="1"/>
    <col min="10" max="10" width="4.10833333333333" style="90" customWidth="1"/>
    <col min="11" max="11" width="7.28333333333333" style="90" customWidth="1"/>
    <col min="12" max="12" width="20" style="91" customWidth="1"/>
    <col min="13" max="13" width="8.14166666666667" style="95" customWidth="1"/>
    <col min="14" max="14" width="9.73333333333333" style="95" customWidth="1"/>
    <col min="15" max="15" width="7.60833333333333" style="90" customWidth="1"/>
    <col min="16" max="16" width="6.63333333333333" style="90" customWidth="1"/>
    <col min="17" max="17" width="5.28333333333333" style="90" customWidth="1"/>
    <col min="18" max="18" width="11.8916666666667" style="90" customWidth="1"/>
    <col min="19" max="19" width="6.775" style="90" customWidth="1"/>
    <col min="20" max="20" width="9" style="90" customWidth="1"/>
    <col min="21" max="16384" width="9" style="90"/>
  </cols>
  <sheetData>
    <row r="1" s="90" customFormat="1" ht="37" customHeight="1" spans="1:19">
      <c r="A1" s="96" t="s">
        <v>0</v>
      </c>
      <c r="B1" s="96"/>
      <c r="C1" s="96"/>
      <c r="D1" s="96"/>
      <c r="E1" s="96"/>
      <c r="F1" s="96"/>
      <c r="G1" s="96"/>
      <c r="H1" s="96"/>
      <c r="I1" s="96"/>
      <c r="J1" s="96"/>
      <c r="K1" s="96"/>
      <c r="L1" s="127"/>
      <c r="M1" s="128"/>
      <c r="N1" s="128"/>
      <c r="O1" s="96"/>
      <c r="P1" s="96"/>
      <c r="Q1" s="96"/>
      <c r="R1" s="96"/>
      <c r="S1" s="96"/>
    </row>
    <row r="2" s="91" customFormat="1" ht="27" customHeight="1" spans="1:19">
      <c r="A2" s="97" t="s">
        <v>1</v>
      </c>
      <c r="B2" s="97"/>
      <c r="C2" s="97"/>
      <c r="D2" s="97"/>
      <c r="E2" s="97"/>
      <c r="F2" s="97"/>
      <c r="G2" s="97"/>
      <c r="H2" s="97"/>
      <c r="I2" s="97"/>
      <c r="J2" s="97"/>
      <c r="K2" s="97"/>
      <c r="L2" s="97"/>
      <c r="M2" s="129"/>
      <c r="N2" s="129"/>
      <c r="O2" s="97"/>
      <c r="P2" s="97"/>
      <c r="Q2" s="97"/>
      <c r="R2" s="97"/>
      <c r="S2" s="97"/>
    </row>
    <row r="3" s="92" customFormat="1" ht="18" customHeight="1" spans="1:19">
      <c r="A3" s="98" t="s">
        <v>2</v>
      </c>
      <c r="B3" s="98" t="s">
        <v>3</v>
      </c>
      <c r="C3" s="98" t="s">
        <v>4</v>
      </c>
      <c r="D3" s="98" t="s">
        <v>5</v>
      </c>
      <c r="E3" s="98" t="s">
        <v>6</v>
      </c>
      <c r="F3" s="98" t="s">
        <v>7</v>
      </c>
      <c r="G3" s="98" t="s">
        <v>8</v>
      </c>
      <c r="H3" s="98"/>
      <c r="I3" s="98"/>
      <c r="J3" s="98"/>
      <c r="K3" s="98" t="s">
        <v>9</v>
      </c>
      <c r="L3" s="98" t="s">
        <v>10</v>
      </c>
      <c r="M3" s="130" t="s">
        <v>11</v>
      </c>
      <c r="N3" s="130"/>
      <c r="O3" s="98"/>
      <c r="P3" s="98"/>
      <c r="Q3" s="98"/>
      <c r="R3" s="98" t="s">
        <v>12</v>
      </c>
      <c r="S3" s="98" t="s">
        <v>13</v>
      </c>
    </row>
    <row r="4" s="92" customFormat="1" ht="58" customHeight="1" spans="1:19">
      <c r="A4" s="98"/>
      <c r="B4" s="98"/>
      <c r="C4" s="98"/>
      <c r="D4" s="98"/>
      <c r="E4" s="98"/>
      <c r="F4" s="98"/>
      <c r="G4" s="98" t="s">
        <v>14</v>
      </c>
      <c r="H4" s="98" t="s">
        <v>15</v>
      </c>
      <c r="I4" s="98" t="s">
        <v>16</v>
      </c>
      <c r="J4" s="98" t="s">
        <v>17</v>
      </c>
      <c r="K4" s="98"/>
      <c r="L4" s="98"/>
      <c r="M4" s="130" t="s">
        <v>18</v>
      </c>
      <c r="N4" s="130" t="s">
        <v>19</v>
      </c>
      <c r="O4" s="98" t="s">
        <v>20</v>
      </c>
      <c r="P4" s="98" t="s">
        <v>21</v>
      </c>
      <c r="Q4" s="98" t="s">
        <v>22</v>
      </c>
      <c r="R4" s="98"/>
      <c r="S4" s="98"/>
    </row>
    <row r="5" s="92" customFormat="1" ht="38" hidden="1" customHeight="1" spans="1:19">
      <c r="A5" s="99">
        <v>1</v>
      </c>
      <c r="B5" s="100" t="s">
        <v>23</v>
      </c>
      <c r="C5" s="100" t="s">
        <v>24</v>
      </c>
      <c r="D5" s="101">
        <v>45200</v>
      </c>
      <c r="E5" s="100" t="s">
        <v>25</v>
      </c>
      <c r="F5" s="100" t="s">
        <v>26</v>
      </c>
      <c r="G5" s="100"/>
      <c r="H5" s="102" t="s">
        <v>27</v>
      </c>
      <c r="I5" s="99"/>
      <c r="J5" s="99"/>
      <c r="K5" s="99" t="s">
        <v>28</v>
      </c>
      <c r="L5" s="100" t="s">
        <v>29</v>
      </c>
      <c r="M5" s="100">
        <v>1200</v>
      </c>
      <c r="N5" s="100">
        <v>1200</v>
      </c>
      <c r="O5" s="105"/>
      <c r="P5" s="105"/>
      <c r="Q5" s="99"/>
      <c r="R5" s="101">
        <v>45200</v>
      </c>
      <c r="S5" s="99"/>
    </row>
    <row r="6" s="92" customFormat="1" ht="38" hidden="1" customHeight="1" spans="1:19">
      <c r="A6" s="99"/>
      <c r="B6" s="100"/>
      <c r="C6" s="100"/>
      <c r="D6" s="101">
        <v>45200</v>
      </c>
      <c r="E6" s="100"/>
      <c r="F6" s="100"/>
      <c r="G6" s="100"/>
      <c r="H6" s="102"/>
      <c r="I6" s="99"/>
      <c r="J6" s="99"/>
      <c r="K6" s="99"/>
      <c r="L6" s="100" t="s">
        <v>30</v>
      </c>
      <c r="M6" s="100">
        <v>107</v>
      </c>
      <c r="N6" s="100"/>
      <c r="O6" s="105">
        <v>107</v>
      </c>
      <c r="P6" s="105"/>
      <c r="Q6" s="99"/>
      <c r="R6" s="101">
        <v>45200</v>
      </c>
      <c r="S6" s="99"/>
    </row>
    <row r="7" s="92" customFormat="1" ht="31" customHeight="1" spans="1:19">
      <c r="A7" s="99"/>
      <c r="B7" s="100"/>
      <c r="C7" s="100"/>
      <c r="D7" s="101">
        <v>45200</v>
      </c>
      <c r="E7" s="100"/>
      <c r="F7" s="100"/>
      <c r="G7" s="100"/>
      <c r="H7" s="102"/>
      <c r="I7" s="99"/>
      <c r="J7" s="99"/>
      <c r="K7" s="99"/>
      <c r="L7" s="100" t="s">
        <v>31</v>
      </c>
      <c r="M7" s="100">
        <v>107.4</v>
      </c>
      <c r="N7" s="100">
        <v>107.4</v>
      </c>
      <c r="O7" s="105"/>
      <c r="P7" s="105"/>
      <c r="Q7" s="99"/>
      <c r="R7" s="101">
        <v>45200</v>
      </c>
      <c r="S7" s="103"/>
    </row>
    <row r="8" s="92" customFormat="1" ht="53" hidden="1" customHeight="1" spans="1:19">
      <c r="A8" s="99">
        <v>2</v>
      </c>
      <c r="B8" s="100" t="s">
        <v>32</v>
      </c>
      <c r="C8" s="100" t="s">
        <v>33</v>
      </c>
      <c r="D8" s="101">
        <v>45200</v>
      </c>
      <c r="E8" s="100" t="s">
        <v>34</v>
      </c>
      <c r="F8" s="100" t="s">
        <v>35</v>
      </c>
      <c r="G8" s="103"/>
      <c r="H8" s="102" t="s">
        <v>27</v>
      </c>
      <c r="I8" s="99"/>
      <c r="J8" s="99"/>
      <c r="K8" s="99" t="s">
        <v>36</v>
      </c>
      <c r="L8" s="100" t="s">
        <v>29</v>
      </c>
      <c r="M8" s="100">
        <v>2000</v>
      </c>
      <c r="N8" s="100">
        <v>2000</v>
      </c>
      <c r="O8" s="105"/>
      <c r="P8" s="105"/>
      <c r="Q8" s="99"/>
      <c r="R8" s="101">
        <v>45200</v>
      </c>
      <c r="S8" s="99"/>
    </row>
    <row r="9" s="92" customFormat="1" ht="38" hidden="1" customHeight="1" spans="1:19">
      <c r="A9" s="99">
        <v>3</v>
      </c>
      <c r="B9" s="100" t="s">
        <v>37</v>
      </c>
      <c r="C9" s="100" t="s">
        <v>38</v>
      </c>
      <c r="D9" s="101">
        <v>45261</v>
      </c>
      <c r="E9" s="100" t="s">
        <v>25</v>
      </c>
      <c r="F9" s="104" t="s">
        <v>39</v>
      </c>
      <c r="G9" s="105" t="s">
        <v>27</v>
      </c>
      <c r="H9" s="100"/>
      <c r="I9" s="99"/>
      <c r="J9" s="102"/>
      <c r="K9" s="131" t="s">
        <v>40</v>
      </c>
      <c r="L9" s="100" t="s">
        <v>29</v>
      </c>
      <c r="M9" s="100">
        <v>650</v>
      </c>
      <c r="N9" s="100">
        <v>650</v>
      </c>
      <c r="O9" s="105"/>
      <c r="P9" s="105"/>
      <c r="Q9" s="99"/>
      <c r="R9" s="101">
        <v>45261</v>
      </c>
      <c r="S9" s="99"/>
    </row>
    <row r="10" s="92" customFormat="1" ht="38" hidden="1" customHeight="1" spans="1:19">
      <c r="A10" s="99">
        <v>4</v>
      </c>
      <c r="B10" s="100" t="s">
        <v>41</v>
      </c>
      <c r="C10" s="100" t="s">
        <v>38</v>
      </c>
      <c r="D10" s="101">
        <v>45261</v>
      </c>
      <c r="E10" s="104" t="s">
        <v>42</v>
      </c>
      <c r="F10" s="104" t="s">
        <v>43</v>
      </c>
      <c r="G10" s="99"/>
      <c r="H10" s="100"/>
      <c r="I10" s="99"/>
      <c r="J10" s="102" t="s">
        <v>27</v>
      </c>
      <c r="K10" s="99" t="s">
        <v>44</v>
      </c>
      <c r="L10" s="100" t="s">
        <v>29</v>
      </c>
      <c r="M10" s="100">
        <v>333</v>
      </c>
      <c r="N10" s="100">
        <v>333</v>
      </c>
      <c r="O10" s="105"/>
      <c r="P10" s="105"/>
      <c r="Q10" s="99"/>
      <c r="R10" s="101">
        <v>45261</v>
      </c>
      <c r="S10" s="99"/>
    </row>
    <row r="11" s="92" customFormat="1" ht="38" hidden="1" customHeight="1" spans="1:19">
      <c r="A11" s="99">
        <v>5</v>
      </c>
      <c r="B11" s="100" t="s">
        <v>45</v>
      </c>
      <c r="C11" s="106" t="s">
        <v>46</v>
      </c>
      <c r="D11" s="101">
        <v>45170</v>
      </c>
      <c r="E11" s="106" t="s">
        <v>47</v>
      </c>
      <c r="F11" s="100" t="s">
        <v>48</v>
      </c>
      <c r="G11" s="102" t="s">
        <v>27</v>
      </c>
      <c r="H11" s="100"/>
      <c r="I11" s="99"/>
      <c r="J11" s="99"/>
      <c r="K11" s="99" t="s">
        <v>49</v>
      </c>
      <c r="L11" s="100" t="s">
        <v>29</v>
      </c>
      <c r="M11" s="106">
        <v>735</v>
      </c>
      <c r="N11" s="106">
        <v>735</v>
      </c>
      <c r="O11" s="105"/>
      <c r="P11" s="105"/>
      <c r="Q11" s="99"/>
      <c r="R11" s="101">
        <v>45170</v>
      </c>
      <c r="S11" s="99"/>
    </row>
    <row r="12" s="92" customFormat="1" ht="38" hidden="1" customHeight="1" spans="1:19">
      <c r="A12" s="99">
        <v>6</v>
      </c>
      <c r="B12" s="106" t="s">
        <v>50</v>
      </c>
      <c r="C12" s="106" t="s">
        <v>46</v>
      </c>
      <c r="D12" s="101">
        <v>45078</v>
      </c>
      <c r="E12" s="106" t="s">
        <v>47</v>
      </c>
      <c r="F12" s="106" t="s">
        <v>51</v>
      </c>
      <c r="G12" s="99"/>
      <c r="H12" s="100"/>
      <c r="I12" s="102" t="s">
        <v>27</v>
      </c>
      <c r="J12" s="99"/>
      <c r="K12" s="99" t="s">
        <v>52</v>
      </c>
      <c r="L12" s="100" t="s">
        <v>29</v>
      </c>
      <c r="M12" s="100">
        <v>700</v>
      </c>
      <c r="N12" s="100">
        <v>700</v>
      </c>
      <c r="O12" s="105"/>
      <c r="P12" s="105"/>
      <c r="Q12" s="99"/>
      <c r="R12" s="101">
        <v>45078</v>
      </c>
      <c r="S12" s="99"/>
    </row>
    <row r="13" s="92" customFormat="1" ht="33" hidden="1" customHeight="1" spans="1:19">
      <c r="A13" s="99">
        <v>7</v>
      </c>
      <c r="B13" s="106" t="s">
        <v>53</v>
      </c>
      <c r="C13" s="106" t="s">
        <v>54</v>
      </c>
      <c r="D13" s="101">
        <v>45200</v>
      </c>
      <c r="E13" s="106" t="s">
        <v>25</v>
      </c>
      <c r="F13" s="107" t="s">
        <v>55</v>
      </c>
      <c r="G13" s="102" t="s">
        <v>27</v>
      </c>
      <c r="H13" s="108"/>
      <c r="I13" s="113"/>
      <c r="J13" s="113"/>
      <c r="K13" s="99" t="s">
        <v>56</v>
      </c>
      <c r="L13" s="100" t="s">
        <v>29</v>
      </c>
      <c r="M13" s="100">
        <v>2331</v>
      </c>
      <c r="N13" s="100">
        <v>2331</v>
      </c>
      <c r="O13" s="105"/>
      <c r="P13" s="105"/>
      <c r="Q13" s="99"/>
      <c r="R13" s="101">
        <v>45200</v>
      </c>
      <c r="S13" s="99"/>
    </row>
    <row r="14" s="92" customFormat="1" ht="33" hidden="1" customHeight="1" spans="1:19">
      <c r="A14" s="99"/>
      <c r="B14" s="106"/>
      <c r="C14" s="106"/>
      <c r="D14" s="101">
        <v>45200</v>
      </c>
      <c r="E14" s="106"/>
      <c r="F14" s="107"/>
      <c r="G14" s="102"/>
      <c r="H14" s="109"/>
      <c r="I14" s="114"/>
      <c r="J14" s="114"/>
      <c r="K14" s="99"/>
      <c r="L14" s="100" t="s">
        <v>30</v>
      </c>
      <c r="M14" s="100">
        <v>1136</v>
      </c>
      <c r="N14" s="100"/>
      <c r="O14" s="105">
        <v>1136</v>
      </c>
      <c r="P14" s="105"/>
      <c r="Q14" s="99"/>
      <c r="R14" s="101">
        <v>45200</v>
      </c>
      <c r="S14" s="99"/>
    </row>
    <row r="15" s="92" customFormat="1" ht="59" hidden="1" customHeight="1" spans="1:19">
      <c r="A15" s="99">
        <v>8</v>
      </c>
      <c r="B15" s="100" t="s">
        <v>57</v>
      </c>
      <c r="C15" s="100" t="s">
        <v>33</v>
      </c>
      <c r="D15" s="101">
        <v>45170</v>
      </c>
      <c r="E15" s="100" t="s">
        <v>58</v>
      </c>
      <c r="F15" s="100" t="s">
        <v>59</v>
      </c>
      <c r="G15" s="99"/>
      <c r="H15" s="100"/>
      <c r="I15" s="102" t="s">
        <v>27</v>
      </c>
      <c r="J15" s="99"/>
      <c r="K15" s="99" t="s">
        <v>52</v>
      </c>
      <c r="L15" s="100" t="s">
        <v>29</v>
      </c>
      <c r="M15" s="100">
        <v>980</v>
      </c>
      <c r="N15" s="100">
        <v>980</v>
      </c>
      <c r="O15" s="105"/>
      <c r="P15" s="105"/>
      <c r="Q15" s="99"/>
      <c r="R15" s="101">
        <v>45170</v>
      </c>
      <c r="S15" s="99"/>
    </row>
    <row r="16" s="92" customFormat="1" ht="54" hidden="1" customHeight="1" spans="1:19">
      <c r="A16" s="99">
        <v>9</v>
      </c>
      <c r="B16" s="100" t="s">
        <v>60</v>
      </c>
      <c r="C16" s="100" t="s">
        <v>61</v>
      </c>
      <c r="D16" s="101">
        <v>45139</v>
      </c>
      <c r="E16" s="100" t="s">
        <v>62</v>
      </c>
      <c r="F16" s="100" t="s">
        <v>63</v>
      </c>
      <c r="G16" s="99"/>
      <c r="H16" s="110" t="s">
        <v>27</v>
      </c>
      <c r="I16" s="99"/>
      <c r="J16" s="99"/>
      <c r="K16" s="99" t="s">
        <v>64</v>
      </c>
      <c r="L16" s="100" t="s">
        <v>29</v>
      </c>
      <c r="M16" s="100">
        <v>400</v>
      </c>
      <c r="N16" s="100">
        <v>400</v>
      </c>
      <c r="O16" s="105"/>
      <c r="P16" s="105"/>
      <c r="Q16" s="99"/>
      <c r="R16" s="101">
        <v>45139</v>
      </c>
      <c r="S16" s="99"/>
    </row>
    <row r="17" s="92" customFormat="1" ht="57" hidden="1" customHeight="1" spans="1:19">
      <c r="A17" s="99">
        <v>10</v>
      </c>
      <c r="B17" s="100" t="s">
        <v>65</v>
      </c>
      <c r="C17" s="100" t="s">
        <v>66</v>
      </c>
      <c r="D17" s="101">
        <v>45139</v>
      </c>
      <c r="E17" s="100" t="s">
        <v>62</v>
      </c>
      <c r="F17" s="100" t="s">
        <v>67</v>
      </c>
      <c r="G17" s="99"/>
      <c r="H17" s="110" t="s">
        <v>27</v>
      </c>
      <c r="I17" s="99"/>
      <c r="J17" s="99"/>
      <c r="K17" s="99" t="s">
        <v>28</v>
      </c>
      <c r="L17" s="100" t="s">
        <v>29</v>
      </c>
      <c r="M17" s="100">
        <v>400</v>
      </c>
      <c r="N17" s="100">
        <v>400</v>
      </c>
      <c r="O17" s="105"/>
      <c r="P17" s="105"/>
      <c r="Q17" s="99"/>
      <c r="R17" s="101">
        <v>45139</v>
      </c>
      <c r="S17" s="99"/>
    </row>
    <row r="18" s="92" customFormat="1" ht="38" hidden="1" customHeight="1" spans="1:19">
      <c r="A18" s="99">
        <v>11</v>
      </c>
      <c r="B18" s="100" t="s">
        <v>68</v>
      </c>
      <c r="C18" s="100" t="s">
        <v>69</v>
      </c>
      <c r="D18" s="101">
        <v>45139</v>
      </c>
      <c r="E18" s="100" t="s">
        <v>62</v>
      </c>
      <c r="F18" s="100" t="s">
        <v>70</v>
      </c>
      <c r="G18" s="99"/>
      <c r="H18" s="110" t="s">
        <v>27</v>
      </c>
      <c r="I18" s="99"/>
      <c r="J18" s="99"/>
      <c r="K18" s="99" t="s">
        <v>64</v>
      </c>
      <c r="L18" s="100" t="s">
        <v>29</v>
      </c>
      <c r="M18" s="100">
        <v>361</v>
      </c>
      <c r="N18" s="100">
        <v>361</v>
      </c>
      <c r="O18" s="105"/>
      <c r="P18" s="105"/>
      <c r="Q18" s="99"/>
      <c r="R18" s="101">
        <v>45139</v>
      </c>
      <c r="S18" s="99"/>
    </row>
    <row r="19" s="92" customFormat="1" ht="38" hidden="1" customHeight="1" spans="1:19">
      <c r="A19" s="99">
        <v>12</v>
      </c>
      <c r="B19" s="100" t="s">
        <v>71</v>
      </c>
      <c r="C19" s="100" t="s">
        <v>72</v>
      </c>
      <c r="D19" s="101">
        <v>45139</v>
      </c>
      <c r="E19" s="100" t="s">
        <v>62</v>
      </c>
      <c r="F19" s="100" t="s">
        <v>73</v>
      </c>
      <c r="G19" s="99"/>
      <c r="H19" s="110" t="s">
        <v>27</v>
      </c>
      <c r="I19" s="99"/>
      <c r="J19" s="99"/>
      <c r="K19" s="99" t="s">
        <v>28</v>
      </c>
      <c r="L19" s="100" t="s">
        <v>29</v>
      </c>
      <c r="M19" s="100">
        <v>300</v>
      </c>
      <c r="N19" s="100">
        <v>300</v>
      </c>
      <c r="O19" s="105"/>
      <c r="P19" s="105"/>
      <c r="Q19" s="99"/>
      <c r="R19" s="101">
        <v>45139</v>
      </c>
      <c r="S19" s="99"/>
    </row>
    <row r="20" s="92" customFormat="1" ht="52" hidden="1" customHeight="1" spans="1:19">
      <c r="A20" s="99">
        <v>13</v>
      </c>
      <c r="B20" s="106" t="s">
        <v>74</v>
      </c>
      <c r="C20" s="106" t="s">
        <v>38</v>
      </c>
      <c r="D20" s="101">
        <v>45017</v>
      </c>
      <c r="E20" s="106" t="s">
        <v>75</v>
      </c>
      <c r="F20" s="100" t="s">
        <v>76</v>
      </c>
      <c r="G20" s="99"/>
      <c r="H20" s="100"/>
      <c r="I20" s="99"/>
      <c r="J20" s="102" t="s">
        <v>27</v>
      </c>
      <c r="K20" s="99" t="s">
        <v>44</v>
      </c>
      <c r="L20" s="100" t="s">
        <v>29</v>
      </c>
      <c r="M20" s="100">
        <v>6</v>
      </c>
      <c r="N20" s="100">
        <v>6</v>
      </c>
      <c r="O20" s="105"/>
      <c r="P20" s="105"/>
      <c r="Q20" s="99"/>
      <c r="R20" s="101">
        <v>45017</v>
      </c>
      <c r="S20" s="99"/>
    </row>
    <row r="21" s="92" customFormat="1" ht="31" hidden="1" customHeight="1" spans="1:19">
      <c r="A21" s="99">
        <v>14</v>
      </c>
      <c r="B21" s="100" t="s">
        <v>77</v>
      </c>
      <c r="C21" s="100" t="s">
        <v>33</v>
      </c>
      <c r="D21" s="101">
        <v>45200</v>
      </c>
      <c r="E21" s="100" t="s">
        <v>58</v>
      </c>
      <c r="F21" s="100" t="s">
        <v>78</v>
      </c>
      <c r="G21" s="99"/>
      <c r="H21" s="110" t="s">
        <v>27</v>
      </c>
      <c r="I21" s="99"/>
      <c r="J21" s="99"/>
      <c r="K21" s="99" t="s">
        <v>36</v>
      </c>
      <c r="L21" s="100" t="s">
        <v>29</v>
      </c>
      <c r="M21" s="100">
        <v>565</v>
      </c>
      <c r="N21" s="100">
        <v>565</v>
      </c>
      <c r="O21" s="105"/>
      <c r="P21" s="105"/>
      <c r="Q21" s="99"/>
      <c r="R21" s="101">
        <v>45200</v>
      </c>
      <c r="S21" s="99"/>
    </row>
    <row r="22" s="92" customFormat="1" ht="45" hidden="1" customHeight="1" spans="1:19">
      <c r="A22" s="99">
        <v>15</v>
      </c>
      <c r="B22" s="100" t="s">
        <v>79</v>
      </c>
      <c r="C22" s="100" t="s">
        <v>80</v>
      </c>
      <c r="D22" s="101">
        <v>45139</v>
      </c>
      <c r="E22" s="100" t="s">
        <v>80</v>
      </c>
      <c r="F22" s="100" t="s">
        <v>81</v>
      </c>
      <c r="G22" s="99"/>
      <c r="H22" s="110" t="s">
        <v>27</v>
      </c>
      <c r="I22" s="99"/>
      <c r="J22" s="99"/>
      <c r="K22" s="99" t="s">
        <v>28</v>
      </c>
      <c r="L22" s="100" t="s">
        <v>29</v>
      </c>
      <c r="M22" s="100">
        <v>370</v>
      </c>
      <c r="N22" s="100">
        <v>370</v>
      </c>
      <c r="O22" s="105"/>
      <c r="P22" s="105"/>
      <c r="Q22" s="99"/>
      <c r="R22" s="101">
        <v>45139</v>
      </c>
      <c r="S22" s="99"/>
    </row>
    <row r="23" s="92" customFormat="1" ht="38" hidden="1" customHeight="1" spans="1:19">
      <c r="A23" s="99">
        <v>16</v>
      </c>
      <c r="B23" s="100" t="s">
        <v>82</v>
      </c>
      <c r="C23" s="100" t="s">
        <v>33</v>
      </c>
      <c r="D23" s="101">
        <v>45170</v>
      </c>
      <c r="E23" s="100" t="s">
        <v>58</v>
      </c>
      <c r="F23" s="100" t="s">
        <v>83</v>
      </c>
      <c r="G23" s="99"/>
      <c r="H23" s="100"/>
      <c r="I23" s="102" t="s">
        <v>27</v>
      </c>
      <c r="J23" s="99"/>
      <c r="K23" s="99" t="s">
        <v>52</v>
      </c>
      <c r="L23" s="100" t="s">
        <v>30</v>
      </c>
      <c r="M23" s="100">
        <v>650</v>
      </c>
      <c r="N23" s="100"/>
      <c r="O23" s="105">
        <v>650</v>
      </c>
      <c r="P23" s="105"/>
      <c r="Q23" s="99"/>
      <c r="R23" s="101">
        <v>45170</v>
      </c>
      <c r="S23" s="99"/>
    </row>
    <row r="24" s="92" customFormat="1" ht="38" customHeight="1" spans="1:19">
      <c r="A24" s="99">
        <v>17</v>
      </c>
      <c r="B24" s="111" t="s">
        <v>84</v>
      </c>
      <c r="C24" s="112" t="s">
        <v>85</v>
      </c>
      <c r="D24" s="101">
        <v>45200</v>
      </c>
      <c r="E24" s="100" t="s">
        <v>25</v>
      </c>
      <c r="F24" s="100" t="s">
        <v>86</v>
      </c>
      <c r="G24" s="99"/>
      <c r="H24" s="110" t="s">
        <v>27</v>
      </c>
      <c r="I24" s="99"/>
      <c r="J24" s="99"/>
      <c r="K24" s="99" t="s">
        <v>87</v>
      </c>
      <c r="L24" s="100" t="s">
        <v>88</v>
      </c>
      <c r="M24" s="111">
        <v>1920</v>
      </c>
      <c r="N24" s="111">
        <v>1920</v>
      </c>
      <c r="O24" s="105"/>
      <c r="P24" s="105"/>
      <c r="Q24" s="99"/>
      <c r="R24" s="101">
        <v>45200</v>
      </c>
      <c r="S24" s="99"/>
    </row>
    <row r="25" s="92" customFormat="1" ht="48" customHeight="1" spans="1:19">
      <c r="A25" s="99">
        <v>18</v>
      </c>
      <c r="B25" s="111" t="s">
        <v>89</v>
      </c>
      <c r="C25" s="112" t="s">
        <v>90</v>
      </c>
      <c r="D25" s="101">
        <v>45200</v>
      </c>
      <c r="E25" s="100" t="s">
        <v>25</v>
      </c>
      <c r="F25" s="100" t="s">
        <v>91</v>
      </c>
      <c r="G25" s="99"/>
      <c r="H25" s="110" t="s">
        <v>27</v>
      </c>
      <c r="I25" s="99"/>
      <c r="J25" s="99"/>
      <c r="K25" s="99" t="s">
        <v>87</v>
      </c>
      <c r="L25" s="100" t="s">
        <v>88</v>
      </c>
      <c r="M25" s="111">
        <v>1695</v>
      </c>
      <c r="N25" s="111">
        <v>1695</v>
      </c>
      <c r="O25" s="105"/>
      <c r="P25" s="105"/>
      <c r="Q25" s="99"/>
      <c r="R25" s="101">
        <v>45200</v>
      </c>
      <c r="S25" s="99"/>
    </row>
    <row r="26" s="92" customFormat="1" ht="38" customHeight="1" spans="1:19">
      <c r="A26" s="99">
        <v>19</v>
      </c>
      <c r="B26" s="100" t="s">
        <v>92</v>
      </c>
      <c r="C26" s="107" t="s">
        <v>93</v>
      </c>
      <c r="D26" s="101">
        <v>45200</v>
      </c>
      <c r="E26" s="100" t="s">
        <v>25</v>
      </c>
      <c r="F26" s="100" t="s">
        <v>94</v>
      </c>
      <c r="G26" s="113"/>
      <c r="H26" s="110" t="s">
        <v>27</v>
      </c>
      <c r="I26" s="113"/>
      <c r="J26" s="113"/>
      <c r="K26" s="99" t="s">
        <v>87</v>
      </c>
      <c r="L26" s="100" t="s">
        <v>88</v>
      </c>
      <c r="M26" s="100">
        <v>1483</v>
      </c>
      <c r="N26" s="100">
        <v>1483</v>
      </c>
      <c r="O26" s="105"/>
      <c r="P26" s="105"/>
      <c r="Q26" s="99"/>
      <c r="R26" s="101">
        <v>45200</v>
      </c>
      <c r="S26" s="99"/>
    </row>
    <row r="27" s="92" customFormat="1" ht="38" customHeight="1" spans="1:19">
      <c r="A27" s="99"/>
      <c r="B27" s="100"/>
      <c r="C27" s="107"/>
      <c r="D27" s="101"/>
      <c r="E27" s="100"/>
      <c r="F27" s="100"/>
      <c r="G27" s="114"/>
      <c r="H27" s="110"/>
      <c r="I27" s="114"/>
      <c r="J27" s="114"/>
      <c r="K27" s="99"/>
      <c r="L27" s="100" t="s">
        <v>95</v>
      </c>
      <c r="M27" s="100">
        <v>17</v>
      </c>
      <c r="N27" s="100"/>
      <c r="O27" s="105">
        <v>17</v>
      </c>
      <c r="P27" s="105"/>
      <c r="Q27" s="99"/>
      <c r="R27" s="101">
        <v>45200</v>
      </c>
      <c r="S27" s="99"/>
    </row>
    <row r="28" s="92" customFormat="1" ht="75" customHeight="1" spans="1:19">
      <c r="A28" s="99">
        <v>20</v>
      </c>
      <c r="B28" s="111" t="s">
        <v>96</v>
      </c>
      <c r="C28" s="112" t="s">
        <v>97</v>
      </c>
      <c r="D28" s="101">
        <v>45200</v>
      </c>
      <c r="E28" s="100" t="s">
        <v>25</v>
      </c>
      <c r="F28" s="111" t="s">
        <v>98</v>
      </c>
      <c r="G28" s="99"/>
      <c r="H28" s="110" t="s">
        <v>27</v>
      </c>
      <c r="I28" s="99"/>
      <c r="J28" s="99"/>
      <c r="K28" s="99" t="s">
        <v>87</v>
      </c>
      <c r="L28" s="100" t="s">
        <v>95</v>
      </c>
      <c r="M28" s="111">
        <v>2505</v>
      </c>
      <c r="N28" s="100"/>
      <c r="O28" s="111">
        <v>2505</v>
      </c>
      <c r="P28" s="105"/>
      <c r="Q28" s="99"/>
      <c r="R28" s="101">
        <v>45200</v>
      </c>
      <c r="S28" s="99"/>
    </row>
    <row r="29" s="92" customFormat="1" ht="38" customHeight="1" spans="1:19">
      <c r="A29" s="99">
        <v>21</v>
      </c>
      <c r="B29" s="111" t="s">
        <v>99</v>
      </c>
      <c r="C29" s="112" t="s">
        <v>100</v>
      </c>
      <c r="D29" s="101">
        <v>45200</v>
      </c>
      <c r="E29" s="100" t="s">
        <v>25</v>
      </c>
      <c r="F29" s="111" t="s">
        <v>101</v>
      </c>
      <c r="G29" s="99"/>
      <c r="H29" s="110" t="s">
        <v>27</v>
      </c>
      <c r="I29" s="99"/>
      <c r="J29" s="99"/>
      <c r="K29" s="99" t="s">
        <v>87</v>
      </c>
      <c r="L29" s="100" t="s">
        <v>95</v>
      </c>
      <c r="M29" s="111">
        <v>1110</v>
      </c>
      <c r="N29" s="100"/>
      <c r="O29" s="111">
        <v>1110</v>
      </c>
      <c r="P29" s="105"/>
      <c r="Q29" s="99"/>
      <c r="R29" s="101">
        <v>45200</v>
      </c>
      <c r="S29" s="99"/>
    </row>
    <row r="30" s="92" customFormat="1" ht="60" customHeight="1" spans="1:19">
      <c r="A30" s="99">
        <v>22</v>
      </c>
      <c r="B30" s="111" t="s">
        <v>102</v>
      </c>
      <c r="C30" s="112" t="s">
        <v>103</v>
      </c>
      <c r="D30" s="101">
        <v>45200</v>
      </c>
      <c r="E30" s="100" t="s">
        <v>25</v>
      </c>
      <c r="F30" s="111" t="s">
        <v>104</v>
      </c>
      <c r="G30" s="99"/>
      <c r="H30" s="110" t="s">
        <v>27</v>
      </c>
      <c r="I30" s="99"/>
      <c r="J30" s="99"/>
      <c r="K30" s="99" t="s">
        <v>87</v>
      </c>
      <c r="L30" s="100" t="s">
        <v>95</v>
      </c>
      <c r="M30" s="111">
        <v>1440</v>
      </c>
      <c r="N30" s="100"/>
      <c r="O30" s="111">
        <v>1440</v>
      </c>
      <c r="P30" s="105"/>
      <c r="Q30" s="99"/>
      <c r="R30" s="101">
        <v>45200</v>
      </c>
      <c r="S30" s="99"/>
    </row>
    <row r="31" s="92" customFormat="1" ht="22" customHeight="1" spans="1:19">
      <c r="A31" s="99">
        <v>23</v>
      </c>
      <c r="B31" s="100" t="s">
        <v>105</v>
      </c>
      <c r="C31" s="107" t="s">
        <v>90</v>
      </c>
      <c r="D31" s="101">
        <v>45200</v>
      </c>
      <c r="E31" s="100" t="s">
        <v>25</v>
      </c>
      <c r="F31" s="111" t="s">
        <v>106</v>
      </c>
      <c r="G31" s="99"/>
      <c r="H31" s="110" t="s">
        <v>27</v>
      </c>
      <c r="I31" s="99"/>
      <c r="J31" s="99"/>
      <c r="K31" s="99" t="s">
        <v>87</v>
      </c>
      <c r="L31" s="100" t="s">
        <v>95</v>
      </c>
      <c r="M31" s="100">
        <v>298</v>
      </c>
      <c r="N31" s="100"/>
      <c r="O31" s="105">
        <v>298</v>
      </c>
      <c r="P31" s="105"/>
      <c r="Q31" s="99"/>
      <c r="R31" s="101">
        <v>45200</v>
      </c>
      <c r="S31" s="99"/>
    </row>
    <row r="32" s="92" customFormat="1" ht="22" customHeight="1" spans="1:19">
      <c r="A32" s="99"/>
      <c r="B32" s="100"/>
      <c r="C32" s="107"/>
      <c r="D32" s="101"/>
      <c r="E32" s="100"/>
      <c r="F32" s="111"/>
      <c r="G32" s="99"/>
      <c r="H32" s="110"/>
      <c r="I32" s="99"/>
      <c r="J32" s="99"/>
      <c r="K32" s="99"/>
      <c r="L32" s="100" t="s">
        <v>107</v>
      </c>
      <c r="M32" s="100">
        <v>110</v>
      </c>
      <c r="N32" s="100">
        <v>110</v>
      </c>
      <c r="O32" s="105"/>
      <c r="P32" s="105"/>
      <c r="Q32" s="99"/>
      <c r="R32" s="101">
        <v>45200</v>
      </c>
      <c r="S32" s="99"/>
    </row>
    <row r="33" s="92" customFormat="1" ht="22" customHeight="1" spans="1:19">
      <c r="A33" s="99"/>
      <c r="B33" s="100"/>
      <c r="C33" s="107"/>
      <c r="D33" s="101"/>
      <c r="E33" s="100"/>
      <c r="F33" s="111"/>
      <c r="G33" s="99"/>
      <c r="H33" s="110"/>
      <c r="I33" s="99"/>
      <c r="J33" s="99"/>
      <c r="K33" s="99"/>
      <c r="L33" s="100" t="s">
        <v>107</v>
      </c>
      <c r="M33" s="100">
        <v>91</v>
      </c>
      <c r="N33" s="100"/>
      <c r="O33" s="100">
        <v>91</v>
      </c>
      <c r="P33" s="105"/>
      <c r="Q33" s="99"/>
      <c r="R33" s="101">
        <v>45200</v>
      </c>
      <c r="S33" s="99"/>
    </row>
    <row r="34" s="93" customFormat="1" ht="22" customHeight="1" spans="1:19">
      <c r="A34" s="105"/>
      <c r="B34" s="100"/>
      <c r="C34" s="107"/>
      <c r="D34" s="101"/>
      <c r="E34" s="100"/>
      <c r="F34" s="111"/>
      <c r="G34" s="105"/>
      <c r="H34" s="110"/>
      <c r="I34" s="105"/>
      <c r="J34" s="105"/>
      <c r="K34" s="105"/>
      <c r="L34" s="132" t="s">
        <v>108</v>
      </c>
      <c r="M34" s="132">
        <v>11.44</v>
      </c>
      <c r="N34" s="132"/>
      <c r="O34" s="132">
        <v>11.44</v>
      </c>
      <c r="P34" s="132"/>
      <c r="Q34" s="132"/>
      <c r="R34" s="132"/>
      <c r="S34" s="105"/>
    </row>
    <row r="35" s="92" customFormat="1" ht="30" customHeight="1" spans="1:19">
      <c r="A35" s="99">
        <v>24</v>
      </c>
      <c r="B35" s="100" t="s">
        <v>109</v>
      </c>
      <c r="C35" s="100" t="s">
        <v>110</v>
      </c>
      <c r="D35" s="101">
        <v>45200</v>
      </c>
      <c r="E35" s="100" t="s">
        <v>25</v>
      </c>
      <c r="F35" s="100" t="s">
        <v>111</v>
      </c>
      <c r="G35" s="99"/>
      <c r="H35" s="100" t="s">
        <v>27</v>
      </c>
      <c r="I35" s="99"/>
      <c r="J35" s="99"/>
      <c r="K35" s="99" t="s">
        <v>28</v>
      </c>
      <c r="L35" s="100" t="s">
        <v>112</v>
      </c>
      <c r="M35" s="100">
        <v>1382.5</v>
      </c>
      <c r="N35" s="100">
        <v>1382.5</v>
      </c>
      <c r="O35" s="105"/>
      <c r="P35" s="105"/>
      <c r="Q35" s="99"/>
      <c r="R35" s="101">
        <v>45200</v>
      </c>
      <c r="S35" s="99"/>
    </row>
    <row r="36" s="92" customFormat="1" ht="30" customHeight="1" spans="1:19">
      <c r="A36" s="99"/>
      <c r="B36" s="100"/>
      <c r="C36" s="100"/>
      <c r="D36" s="101"/>
      <c r="E36" s="100"/>
      <c r="F36" s="100"/>
      <c r="G36" s="99"/>
      <c r="H36" s="100"/>
      <c r="I36" s="99"/>
      <c r="J36" s="99"/>
      <c r="K36" s="99"/>
      <c r="L36" s="100" t="s">
        <v>113</v>
      </c>
      <c r="M36" s="100">
        <v>4.4</v>
      </c>
      <c r="N36" s="100"/>
      <c r="O36" s="105">
        <v>4.4</v>
      </c>
      <c r="P36" s="105"/>
      <c r="Q36" s="99"/>
      <c r="R36" s="101">
        <v>45200</v>
      </c>
      <c r="S36" s="99"/>
    </row>
    <row r="37" s="92" customFormat="1" ht="30" customHeight="1" spans="1:19">
      <c r="A37" s="99"/>
      <c r="B37" s="100"/>
      <c r="C37" s="100"/>
      <c r="D37" s="101"/>
      <c r="E37" s="100"/>
      <c r="F37" s="100"/>
      <c r="G37" s="99"/>
      <c r="H37" s="100"/>
      <c r="I37" s="99"/>
      <c r="J37" s="99"/>
      <c r="K37" s="99"/>
      <c r="L37" s="100" t="s">
        <v>114</v>
      </c>
      <c r="M37" s="100">
        <v>38.56</v>
      </c>
      <c r="N37" s="100"/>
      <c r="O37" s="105">
        <v>38.56</v>
      </c>
      <c r="P37" s="105"/>
      <c r="Q37" s="99"/>
      <c r="R37" s="101">
        <v>45200</v>
      </c>
      <c r="S37" s="99"/>
    </row>
    <row r="38" s="92" customFormat="1" ht="30" customHeight="1" spans="1:19">
      <c r="A38" s="99"/>
      <c r="B38" s="100"/>
      <c r="C38" s="100"/>
      <c r="D38" s="101"/>
      <c r="E38" s="100"/>
      <c r="F38" s="100"/>
      <c r="G38" s="99"/>
      <c r="H38" s="100"/>
      <c r="I38" s="99"/>
      <c r="J38" s="99"/>
      <c r="K38" s="99"/>
      <c r="L38" s="100" t="s">
        <v>115</v>
      </c>
      <c r="M38" s="100">
        <v>5.73</v>
      </c>
      <c r="N38" s="100">
        <v>5.73</v>
      </c>
      <c r="O38" s="105"/>
      <c r="P38" s="105"/>
      <c r="Q38" s="99"/>
      <c r="R38" s="101">
        <v>45200</v>
      </c>
      <c r="S38" s="99"/>
    </row>
    <row r="39" s="92" customFormat="1" ht="20" customHeight="1" spans="1:19">
      <c r="A39" s="99"/>
      <c r="B39" s="100"/>
      <c r="C39" s="100"/>
      <c r="D39" s="101"/>
      <c r="E39" s="100"/>
      <c r="F39" s="100"/>
      <c r="G39" s="99"/>
      <c r="H39" s="100"/>
      <c r="I39" s="99"/>
      <c r="J39" s="99"/>
      <c r="K39" s="99"/>
      <c r="L39" s="100" t="s">
        <v>116</v>
      </c>
      <c r="M39" s="100">
        <v>42.64</v>
      </c>
      <c r="N39" s="100"/>
      <c r="O39" s="105">
        <v>42.64</v>
      </c>
      <c r="P39" s="105"/>
      <c r="Q39" s="99"/>
      <c r="R39" s="101">
        <v>45200</v>
      </c>
      <c r="S39" s="99"/>
    </row>
    <row r="40" s="92" customFormat="1" ht="20" customHeight="1" spans="1:19">
      <c r="A40" s="99"/>
      <c r="B40" s="100"/>
      <c r="C40" s="100"/>
      <c r="D40" s="101"/>
      <c r="E40" s="100"/>
      <c r="F40" s="100"/>
      <c r="G40" s="99"/>
      <c r="H40" s="100"/>
      <c r="I40" s="99"/>
      <c r="J40" s="99"/>
      <c r="K40" s="99"/>
      <c r="L40" s="100" t="s">
        <v>108</v>
      </c>
      <c r="M40" s="100">
        <v>1.02</v>
      </c>
      <c r="N40" s="100">
        <v>1.02</v>
      </c>
      <c r="O40" s="105"/>
      <c r="P40" s="105"/>
      <c r="Q40" s="99"/>
      <c r="R40" s="101">
        <v>45200</v>
      </c>
      <c r="S40" s="99"/>
    </row>
    <row r="41" s="92" customFormat="1" ht="20" customHeight="1" spans="1:19">
      <c r="A41" s="99"/>
      <c r="B41" s="100"/>
      <c r="C41" s="100"/>
      <c r="D41" s="101"/>
      <c r="E41" s="100"/>
      <c r="F41" s="100"/>
      <c r="G41" s="99"/>
      <c r="H41" s="100"/>
      <c r="I41" s="99"/>
      <c r="J41" s="99"/>
      <c r="K41" s="99"/>
      <c r="L41" s="100" t="s">
        <v>117</v>
      </c>
      <c r="M41" s="100">
        <v>293.01</v>
      </c>
      <c r="N41" s="100">
        <v>293.01</v>
      </c>
      <c r="O41" s="105"/>
      <c r="P41" s="105"/>
      <c r="Q41" s="99"/>
      <c r="R41" s="101">
        <v>45200</v>
      </c>
      <c r="S41" s="99"/>
    </row>
    <row r="42" s="92" customFormat="1" ht="20" customHeight="1" spans="1:19">
      <c r="A42" s="99"/>
      <c r="B42" s="100"/>
      <c r="C42" s="100"/>
      <c r="D42" s="101"/>
      <c r="E42" s="100"/>
      <c r="F42" s="100"/>
      <c r="G42" s="99"/>
      <c r="H42" s="100"/>
      <c r="I42" s="99"/>
      <c r="J42" s="99"/>
      <c r="K42" s="99"/>
      <c r="L42" s="100" t="s">
        <v>118</v>
      </c>
      <c r="M42" s="100">
        <v>2.11</v>
      </c>
      <c r="N42" s="100">
        <v>2.11</v>
      </c>
      <c r="O42" s="105"/>
      <c r="P42" s="105"/>
      <c r="Q42" s="99"/>
      <c r="R42" s="101">
        <v>45200</v>
      </c>
      <c r="S42" s="99"/>
    </row>
    <row r="43" s="92" customFormat="1" ht="20" customHeight="1" spans="1:19">
      <c r="A43" s="99"/>
      <c r="B43" s="100"/>
      <c r="C43" s="100"/>
      <c r="D43" s="101"/>
      <c r="E43" s="100"/>
      <c r="F43" s="100"/>
      <c r="G43" s="99"/>
      <c r="H43" s="100"/>
      <c r="I43" s="99"/>
      <c r="J43" s="99"/>
      <c r="K43" s="99"/>
      <c r="L43" s="100" t="s">
        <v>119</v>
      </c>
      <c r="M43" s="100">
        <v>10</v>
      </c>
      <c r="N43" s="100"/>
      <c r="O43" s="105">
        <v>10</v>
      </c>
      <c r="P43" s="105"/>
      <c r="Q43" s="99"/>
      <c r="R43" s="101">
        <v>45200</v>
      </c>
      <c r="S43" s="99"/>
    </row>
    <row r="44" s="92" customFormat="1" ht="20" customHeight="1" spans="1:19">
      <c r="A44" s="99"/>
      <c r="B44" s="100"/>
      <c r="C44" s="100"/>
      <c r="D44" s="101"/>
      <c r="E44" s="100"/>
      <c r="F44" s="100"/>
      <c r="G44" s="99"/>
      <c r="H44" s="100"/>
      <c r="I44" s="99"/>
      <c r="J44" s="99"/>
      <c r="K44" s="99"/>
      <c r="L44" s="100" t="s">
        <v>120</v>
      </c>
      <c r="M44" s="100">
        <v>7.14</v>
      </c>
      <c r="N44" s="100">
        <v>7.14</v>
      </c>
      <c r="O44" s="105"/>
      <c r="P44" s="105"/>
      <c r="Q44" s="99"/>
      <c r="R44" s="101">
        <v>45200</v>
      </c>
      <c r="S44" s="99"/>
    </row>
    <row r="45" s="92" customFormat="1" ht="33" customHeight="1" spans="1:19">
      <c r="A45" s="99">
        <v>25</v>
      </c>
      <c r="B45" s="100" t="s">
        <v>121</v>
      </c>
      <c r="C45" s="100" t="s">
        <v>122</v>
      </c>
      <c r="D45" s="101">
        <v>45139</v>
      </c>
      <c r="E45" s="100" t="s">
        <v>123</v>
      </c>
      <c r="F45" s="100" t="s">
        <v>124</v>
      </c>
      <c r="G45" s="99"/>
      <c r="H45" s="110" t="s">
        <v>27</v>
      </c>
      <c r="I45" s="99"/>
      <c r="J45" s="99"/>
      <c r="K45" s="99" t="s">
        <v>28</v>
      </c>
      <c r="L45" s="100" t="s">
        <v>120</v>
      </c>
      <c r="M45" s="100">
        <v>400</v>
      </c>
      <c r="N45" s="100">
        <v>400</v>
      </c>
      <c r="O45" s="105"/>
      <c r="P45" s="105"/>
      <c r="Q45" s="99"/>
      <c r="R45" s="101">
        <v>45139</v>
      </c>
      <c r="S45" s="99"/>
    </row>
    <row r="46" s="92" customFormat="1" ht="33" hidden="1" customHeight="1" spans="1:19">
      <c r="A46" s="113">
        <v>26</v>
      </c>
      <c r="B46" s="108" t="s">
        <v>125</v>
      </c>
      <c r="C46" s="108" t="s">
        <v>126</v>
      </c>
      <c r="D46" s="115">
        <v>45139</v>
      </c>
      <c r="E46" s="108" t="s">
        <v>93</v>
      </c>
      <c r="F46" s="108" t="s">
        <v>127</v>
      </c>
      <c r="G46" s="116" t="s">
        <v>27</v>
      </c>
      <c r="H46" s="117"/>
      <c r="I46" s="113"/>
      <c r="J46" s="113"/>
      <c r="K46" s="133" t="s">
        <v>40</v>
      </c>
      <c r="L46" s="100" t="s">
        <v>29</v>
      </c>
      <c r="M46" s="100">
        <v>733.7</v>
      </c>
      <c r="N46" s="100">
        <v>733.7</v>
      </c>
      <c r="O46" s="105"/>
      <c r="P46" s="105"/>
      <c r="Q46" s="99"/>
      <c r="R46" s="101">
        <v>45139</v>
      </c>
      <c r="S46" s="99"/>
    </row>
    <row r="47" s="92" customFormat="1" ht="46" hidden="1" customHeight="1" spans="1:19">
      <c r="A47" s="114"/>
      <c r="B47" s="109"/>
      <c r="C47" s="109"/>
      <c r="D47" s="118"/>
      <c r="E47" s="109"/>
      <c r="F47" s="109"/>
      <c r="G47" s="119"/>
      <c r="H47" s="120"/>
      <c r="I47" s="114"/>
      <c r="J47" s="114"/>
      <c r="K47" s="134"/>
      <c r="L47" s="100" t="s">
        <v>30</v>
      </c>
      <c r="M47" s="100">
        <v>766.1</v>
      </c>
      <c r="N47" s="100"/>
      <c r="O47" s="105">
        <v>766.1</v>
      </c>
      <c r="P47" s="105"/>
      <c r="Q47" s="99"/>
      <c r="R47" s="101">
        <v>45139</v>
      </c>
      <c r="S47" s="99"/>
    </row>
    <row r="48" s="92" customFormat="1" ht="46" hidden="1" customHeight="1" spans="1:19">
      <c r="A48" s="114">
        <v>27</v>
      </c>
      <c r="B48" s="109" t="s">
        <v>128</v>
      </c>
      <c r="C48" s="100" t="s">
        <v>129</v>
      </c>
      <c r="D48" s="101">
        <v>45200</v>
      </c>
      <c r="E48" s="100" t="s">
        <v>100</v>
      </c>
      <c r="F48" s="109" t="s">
        <v>130</v>
      </c>
      <c r="G48" s="119"/>
      <c r="H48" s="110" t="s">
        <v>27</v>
      </c>
      <c r="I48" s="99"/>
      <c r="J48" s="99"/>
      <c r="K48" s="114" t="s">
        <v>28</v>
      </c>
      <c r="L48" s="100" t="s">
        <v>30</v>
      </c>
      <c r="M48" s="100">
        <v>500</v>
      </c>
      <c r="N48" s="100"/>
      <c r="O48" s="105">
        <v>500</v>
      </c>
      <c r="P48" s="105"/>
      <c r="Q48" s="99"/>
      <c r="R48" s="101">
        <v>45200</v>
      </c>
      <c r="S48" s="99"/>
    </row>
    <row r="49" s="92" customFormat="1" ht="46" hidden="1" customHeight="1" spans="1:19">
      <c r="A49" s="114">
        <v>28</v>
      </c>
      <c r="B49" s="109" t="s">
        <v>131</v>
      </c>
      <c r="C49" s="100" t="s">
        <v>132</v>
      </c>
      <c r="D49" s="101">
        <v>45201</v>
      </c>
      <c r="E49" s="100" t="s">
        <v>132</v>
      </c>
      <c r="F49" s="109" t="s">
        <v>133</v>
      </c>
      <c r="G49" s="119"/>
      <c r="H49" s="110"/>
      <c r="I49" s="99"/>
      <c r="J49" s="105" t="s">
        <v>27</v>
      </c>
      <c r="K49" s="114" t="s">
        <v>44</v>
      </c>
      <c r="L49" s="100" t="s">
        <v>30</v>
      </c>
      <c r="M49" s="100">
        <v>5</v>
      </c>
      <c r="N49" s="100"/>
      <c r="O49" s="105">
        <v>5</v>
      </c>
      <c r="P49" s="105"/>
      <c r="Q49" s="99"/>
      <c r="R49" s="101">
        <v>45201</v>
      </c>
      <c r="S49" s="99"/>
    </row>
    <row r="50" s="94" customFormat="1" ht="29" customHeight="1" spans="1:19">
      <c r="A50" s="121"/>
      <c r="B50" s="122"/>
      <c r="C50" s="123"/>
      <c r="D50" s="101"/>
      <c r="E50" s="124"/>
      <c r="F50" s="123"/>
      <c r="G50" s="121"/>
      <c r="H50" s="121"/>
      <c r="I50" s="121"/>
      <c r="J50" s="121"/>
      <c r="K50" s="121"/>
      <c r="L50" s="135"/>
      <c r="M50" s="136">
        <f>SUM(M5:M49)</f>
        <v>28203.75</v>
      </c>
      <c r="N50" s="136">
        <f>SUM(N5:N49)</f>
        <v>19471.61</v>
      </c>
      <c r="O50" s="136">
        <v>8732.14</v>
      </c>
      <c r="P50" s="136"/>
      <c r="Q50" s="136"/>
      <c r="R50" s="137"/>
      <c r="S50" s="100"/>
    </row>
    <row r="51" ht="43" customHeight="1" spans="1:19">
      <c r="A51" s="125" t="s">
        <v>134</v>
      </c>
      <c r="B51" s="126"/>
      <c r="C51" s="126"/>
      <c r="D51" s="126"/>
      <c r="E51" s="126"/>
      <c r="F51" s="126"/>
      <c r="G51" s="126"/>
      <c r="H51" s="126"/>
      <c r="I51" s="126"/>
      <c r="J51" s="126"/>
      <c r="K51" s="126"/>
      <c r="L51" s="126"/>
      <c r="M51" s="126"/>
      <c r="N51" s="126"/>
      <c r="O51" s="126"/>
      <c r="P51" s="126"/>
      <c r="Q51" s="126"/>
      <c r="R51" s="126"/>
      <c r="S51" s="138"/>
    </row>
  </sheetData>
  <autoFilter ref="A4:S51">
    <filterColumn colId="11">
      <filters blank="1">
        <filter val="旅游发展资金"/>
        <filter val="常规产粮大县奖励资金"/>
        <filter val="林业补助资金"/>
        <filter val="自治区农村环境整治资金"/>
        <filter val="彩票公益金"/>
        <filter val="水利发展资金"/>
        <filter val="农村环境整治资金"/>
        <filter val="自治区农田建设补助资金"/>
        <filter val="填表说明：1.请按照表中例子，按年度整合方案中所涉项目一一填列，做到资金与项目相对应，与纳入整合总规模相一致。&#10;2.跨类别项目资金占比=跨类别类型为标记是否跨类别使用中“是”的资金合计/资金规模小计。&#10;3.项目类别只需在对应类别下打√，有且只有一个√标识。"/>
        <filter val="自治区安排基本建设投资用于“三农”部分"/>
        <filter val="农村综合改革转移支付"/>
        <filter val="林业草原生态保护恢复资金（支持其他自然保护地、国家重点野生动植物等保护部分）"/>
        <filter val="生猪（牛羊）调出大县奖励资金（省级统筹部分）"/>
        <filter val="林业草原改革发展资金（不含退耕还林还草、非国有林生态保护补偿、林长制督查考核奖励和相关试点资金）"/>
        <filter val="耕地建设与利用资金（支持高标准农田建设、耕地质量提升部分）"/>
      </filters>
    </filterColumn>
    <extLst/>
  </autoFilter>
  <mergeCells count="70">
    <mergeCell ref="A1:S1"/>
    <mergeCell ref="A2:S2"/>
    <mergeCell ref="G3:J3"/>
    <mergeCell ref="M3:Q3"/>
    <mergeCell ref="A51:S51"/>
    <mergeCell ref="A3:A4"/>
    <mergeCell ref="A5:A7"/>
    <mergeCell ref="A13:A14"/>
    <mergeCell ref="A26:A27"/>
    <mergeCell ref="A31:A34"/>
    <mergeCell ref="A35:A44"/>
    <mergeCell ref="A46:A47"/>
    <mergeCell ref="B3:B4"/>
    <mergeCell ref="B5:B7"/>
    <mergeCell ref="B13:B14"/>
    <mergeCell ref="B26:B27"/>
    <mergeCell ref="B31:B34"/>
    <mergeCell ref="B35:B44"/>
    <mergeCell ref="B46:B47"/>
    <mergeCell ref="C3:C4"/>
    <mergeCell ref="C5:C7"/>
    <mergeCell ref="C13:C14"/>
    <mergeCell ref="C26:C27"/>
    <mergeCell ref="C31:C34"/>
    <mergeCell ref="C35:C44"/>
    <mergeCell ref="C46:C47"/>
    <mergeCell ref="D3:D4"/>
    <mergeCell ref="D26:D27"/>
    <mergeCell ref="D31:D34"/>
    <mergeCell ref="D35:D44"/>
    <mergeCell ref="D46:D47"/>
    <mergeCell ref="E3:E4"/>
    <mergeCell ref="E5:E7"/>
    <mergeCell ref="E13:E14"/>
    <mergeCell ref="E26:E27"/>
    <mergeCell ref="E31:E34"/>
    <mergeCell ref="E35:E44"/>
    <mergeCell ref="E46:E47"/>
    <mergeCell ref="F3:F4"/>
    <mergeCell ref="F5:F7"/>
    <mergeCell ref="F13:F14"/>
    <mergeCell ref="F26:F27"/>
    <mergeCell ref="F31:F34"/>
    <mergeCell ref="F35:F44"/>
    <mergeCell ref="F46:F47"/>
    <mergeCell ref="G13:G14"/>
    <mergeCell ref="G26:G27"/>
    <mergeCell ref="G46:G47"/>
    <mergeCell ref="H5:H7"/>
    <mergeCell ref="H13:H14"/>
    <mergeCell ref="H26:H27"/>
    <mergeCell ref="H31:H34"/>
    <mergeCell ref="H35:H44"/>
    <mergeCell ref="H46:H47"/>
    <mergeCell ref="I13:I14"/>
    <mergeCell ref="I26:I27"/>
    <mergeCell ref="I46:I47"/>
    <mergeCell ref="J13:J14"/>
    <mergeCell ref="J26:J27"/>
    <mergeCell ref="J46:J47"/>
    <mergeCell ref="K3:K4"/>
    <mergeCell ref="K5:K7"/>
    <mergeCell ref="K13:K14"/>
    <mergeCell ref="K26:K27"/>
    <mergeCell ref="K31:K34"/>
    <mergeCell ref="K35:K44"/>
    <mergeCell ref="K46:K47"/>
    <mergeCell ref="L3:L4"/>
    <mergeCell ref="R3:R4"/>
    <mergeCell ref="S3:S4"/>
  </mergeCells>
  <pageMargins left="0.251388888888889" right="0.251388888888889" top="0.751388888888889" bottom="0.751388888888889" header="0.298611111111111" footer="0.298611111111111"/>
  <pageSetup paperSize="9" scale="7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S7"/>
  <sheetViews>
    <sheetView zoomScale="145" zoomScaleNormal="145" workbookViewId="0">
      <pane xSplit="28710" topLeftCell="BC6" activePane="topLeft"/>
      <selection activeCell="D7" sqref="D7"/>
      <selection pane="topRight"/>
    </sheetView>
  </sheetViews>
  <sheetFormatPr defaultColWidth="9" defaultRowHeight="13.5" outlineLevelRow="6"/>
  <cols>
    <col min="1" max="1" width="3.275" style="30" customWidth="1"/>
    <col min="2" max="2" width="8.13333333333333" style="30" customWidth="1"/>
    <col min="3" max="4" width="5.6" style="46" customWidth="1"/>
    <col min="5" max="5" width="7.425" style="46" customWidth="1"/>
    <col min="6" max="6" width="7.73333333333333" style="46" customWidth="1"/>
    <col min="7" max="8" width="5.25833333333333" style="46" customWidth="1"/>
    <col min="9" max="9" width="5.25833333333333" style="47" customWidth="1"/>
    <col min="10" max="10" width="6.9" style="47" customWidth="1"/>
    <col min="11" max="12" width="5.25833333333333" style="47" customWidth="1"/>
    <col min="13" max="20" width="5.25833333333333" style="46" customWidth="1"/>
    <col min="21" max="36" width="5.075" style="46" customWidth="1"/>
    <col min="37" max="43" width="5.25833333333333" style="46" customWidth="1"/>
    <col min="44" max="48" width="4.13333333333333" style="46" customWidth="1"/>
    <col min="49" max="50" width="4.225" style="46" customWidth="1"/>
    <col min="51" max="54" width="5.25833333333333" style="46" customWidth="1"/>
    <col min="55" max="56" width="4.44166666666667" style="46" customWidth="1"/>
    <col min="57" max="64" width="4.73333333333333" style="46" customWidth="1"/>
    <col min="65" max="68" width="4.05833333333333" style="46" customWidth="1"/>
    <col min="69" max="16384" width="9" style="30"/>
  </cols>
  <sheetData>
    <row r="1" ht="18.75" spans="1:68">
      <c r="A1" s="48" t="s">
        <v>135</v>
      </c>
      <c r="B1" s="48"/>
      <c r="C1" s="49"/>
      <c r="D1" s="49"/>
      <c r="E1" s="49"/>
      <c r="F1" s="49"/>
      <c r="G1" s="49"/>
      <c r="H1" s="49"/>
      <c r="I1" s="70"/>
      <c r="J1" s="70"/>
      <c r="K1" s="70"/>
      <c r="L1" s="70"/>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row>
    <row r="2" ht="24" spans="1:68">
      <c r="A2" s="50" t="s">
        <v>136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81"/>
    </row>
    <row r="3" spans="1:68">
      <c r="A3" s="52" t="s">
        <v>137</v>
      </c>
      <c r="B3" s="52" t="s">
        <v>138</v>
      </c>
      <c r="C3" s="52"/>
      <c r="D3" s="52"/>
      <c r="E3" s="53" t="s">
        <v>139</v>
      </c>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t="s">
        <v>140</v>
      </c>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82"/>
      <c r="BN3" s="83"/>
      <c r="BO3" s="57" t="s">
        <v>141</v>
      </c>
      <c r="BP3" s="84" t="s">
        <v>142</v>
      </c>
    </row>
    <row r="4" ht="84" customHeight="1" spans="1:68">
      <c r="A4" s="52"/>
      <c r="B4" s="52"/>
      <c r="C4" s="54" t="s">
        <v>143</v>
      </c>
      <c r="D4" s="55"/>
      <c r="E4" s="54" t="s">
        <v>144</v>
      </c>
      <c r="F4" s="55"/>
      <c r="G4" s="56" t="s">
        <v>145</v>
      </c>
      <c r="H4" s="56"/>
      <c r="I4" s="56" t="s">
        <v>146</v>
      </c>
      <c r="J4" s="56"/>
      <c r="K4" s="56" t="s">
        <v>147</v>
      </c>
      <c r="L4" s="56"/>
      <c r="M4" s="56" t="s">
        <v>148</v>
      </c>
      <c r="N4" s="56"/>
      <c r="O4" s="56" t="s">
        <v>149</v>
      </c>
      <c r="P4" s="56"/>
      <c r="Q4" s="56" t="s">
        <v>150</v>
      </c>
      <c r="R4" s="56"/>
      <c r="S4" s="56" t="s">
        <v>151</v>
      </c>
      <c r="T4" s="56"/>
      <c r="U4" s="56" t="s">
        <v>152</v>
      </c>
      <c r="V4" s="56"/>
      <c r="W4" s="56" t="s">
        <v>153</v>
      </c>
      <c r="X4" s="56"/>
      <c r="Y4" s="56" t="s">
        <v>154</v>
      </c>
      <c r="Z4" s="56"/>
      <c r="AA4" s="56" t="s">
        <v>155</v>
      </c>
      <c r="AB4" s="56"/>
      <c r="AC4" s="56" t="s">
        <v>156</v>
      </c>
      <c r="AD4" s="56"/>
      <c r="AE4" s="56" t="s">
        <v>157</v>
      </c>
      <c r="AF4" s="56"/>
      <c r="AG4" s="56" t="s">
        <v>158</v>
      </c>
      <c r="AH4" s="56"/>
      <c r="AI4" s="56" t="s">
        <v>159</v>
      </c>
      <c r="AJ4" s="56"/>
      <c r="AK4" s="79" t="s">
        <v>160</v>
      </c>
      <c r="AL4" s="80"/>
      <c r="AM4" s="57" t="s">
        <v>161</v>
      </c>
      <c r="AN4" s="57"/>
      <c r="AO4" s="57" t="s">
        <v>162</v>
      </c>
      <c r="AP4" s="57"/>
      <c r="AQ4" s="57" t="s">
        <v>163</v>
      </c>
      <c r="AR4" s="57"/>
      <c r="AS4" s="57" t="s">
        <v>164</v>
      </c>
      <c r="AT4" s="57"/>
      <c r="AU4" s="57" t="s">
        <v>165</v>
      </c>
      <c r="AV4" s="57"/>
      <c r="AW4" s="57" t="s">
        <v>166</v>
      </c>
      <c r="AX4" s="57"/>
      <c r="AY4" s="57" t="s">
        <v>167</v>
      </c>
      <c r="AZ4" s="57"/>
      <c r="BA4" s="57" t="s">
        <v>168</v>
      </c>
      <c r="BB4" s="57"/>
      <c r="BC4" s="57" t="s">
        <v>169</v>
      </c>
      <c r="BD4" s="57"/>
      <c r="BE4" s="57" t="s">
        <v>170</v>
      </c>
      <c r="BF4" s="57"/>
      <c r="BG4" s="57" t="s">
        <v>171</v>
      </c>
      <c r="BH4" s="57"/>
      <c r="BI4" s="57" t="s">
        <v>172</v>
      </c>
      <c r="BJ4" s="57"/>
      <c r="BK4" s="57" t="s">
        <v>173</v>
      </c>
      <c r="BL4" s="57"/>
      <c r="BM4" s="85" t="s">
        <v>174</v>
      </c>
      <c r="BN4" s="85" t="s">
        <v>175</v>
      </c>
      <c r="BO4" s="57"/>
      <c r="BP4" s="84"/>
    </row>
    <row r="5" s="43" customFormat="1" ht="33" customHeight="1" spans="1:68">
      <c r="A5" s="57"/>
      <c r="B5" s="57"/>
      <c r="C5" s="57" t="s">
        <v>176</v>
      </c>
      <c r="D5" s="57" t="s">
        <v>177</v>
      </c>
      <c r="E5" s="57" t="s">
        <v>176</v>
      </c>
      <c r="F5" s="57" t="s">
        <v>177</v>
      </c>
      <c r="G5" s="57" t="s">
        <v>176</v>
      </c>
      <c r="H5" s="57" t="s">
        <v>177</v>
      </c>
      <c r="I5" s="57" t="s">
        <v>176</v>
      </c>
      <c r="J5" s="57" t="s">
        <v>177</v>
      </c>
      <c r="K5" s="57" t="s">
        <v>176</v>
      </c>
      <c r="L5" s="57" t="s">
        <v>177</v>
      </c>
      <c r="M5" s="57" t="s">
        <v>176</v>
      </c>
      <c r="N5" s="57" t="s">
        <v>177</v>
      </c>
      <c r="O5" s="57" t="s">
        <v>176</v>
      </c>
      <c r="P5" s="57" t="s">
        <v>177</v>
      </c>
      <c r="Q5" s="57" t="s">
        <v>176</v>
      </c>
      <c r="R5" s="57" t="s">
        <v>177</v>
      </c>
      <c r="S5" s="57" t="s">
        <v>176</v>
      </c>
      <c r="T5" s="57" t="s">
        <v>177</v>
      </c>
      <c r="U5" s="57" t="s">
        <v>176</v>
      </c>
      <c r="V5" s="57" t="s">
        <v>177</v>
      </c>
      <c r="W5" s="57" t="s">
        <v>176</v>
      </c>
      <c r="X5" s="57" t="s">
        <v>177</v>
      </c>
      <c r="Y5" s="57" t="s">
        <v>176</v>
      </c>
      <c r="Z5" s="57" t="s">
        <v>177</v>
      </c>
      <c r="AA5" s="57" t="s">
        <v>176</v>
      </c>
      <c r="AB5" s="57" t="s">
        <v>177</v>
      </c>
      <c r="AC5" s="57" t="s">
        <v>176</v>
      </c>
      <c r="AD5" s="57" t="s">
        <v>177</v>
      </c>
      <c r="AE5" s="57" t="s">
        <v>176</v>
      </c>
      <c r="AF5" s="57" t="s">
        <v>177</v>
      </c>
      <c r="AG5" s="57" t="s">
        <v>176</v>
      </c>
      <c r="AH5" s="57" t="s">
        <v>177</v>
      </c>
      <c r="AI5" s="57" t="s">
        <v>176</v>
      </c>
      <c r="AJ5" s="57" t="s">
        <v>177</v>
      </c>
      <c r="AK5" s="57" t="s">
        <v>176</v>
      </c>
      <c r="AL5" s="57" t="s">
        <v>177</v>
      </c>
      <c r="AM5" s="57" t="s">
        <v>176</v>
      </c>
      <c r="AN5" s="57" t="s">
        <v>177</v>
      </c>
      <c r="AO5" s="57" t="s">
        <v>176</v>
      </c>
      <c r="AP5" s="57" t="s">
        <v>177</v>
      </c>
      <c r="AQ5" s="57" t="s">
        <v>176</v>
      </c>
      <c r="AR5" s="57" t="s">
        <v>177</v>
      </c>
      <c r="AS5" s="57" t="s">
        <v>176</v>
      </c>
      <c r="AT5" s="57" t="s">
        <v>177</v>
      </c>
      <c r="AU5" s="57" t="s">
        <v>176</v>
      </c>
      <c r="AV5" s="57" t="s">
        <v>177</v>
      </c>
      <c r="AW5" s="57" t="s">
        <v>176</v>
      </c>
      <c r="AX5" s="57" t="s">
        <v>177</v>
      </c>
      <c r="AY5" s="57" t="s">
        <v>176</v>
      </c>
      <c r="AZ5" s="57" t="s">
        <v>177</v>
      </c>
      <c r="BA5" s="57" t="s">
        <v>176</v>
      </c>
      <c r="BB5" s="57" t="s">
        <v>177</v>
      </c>
      <c r="BC5" s="57" t="s">
        <v>176</v>
      </c>
      <c r="BD5" s="57" t="s">
        <v>177</v>
      </c>
      <c r="BE5" s="57" t="s">
        <v>176</v>
      </c>
      <c r="BF5" s="57" t="s">
        <v>177</v>
      </c>
      <c r="BG5" s="57" t="s">
        <v>176</v>
      </c>
      <c r="BH5" s="57" t="s">
        <v>177</v>
      </c>
      <c r="BI5" s="57" t="s">
        <v>176</v>
      </c>
      <c r="BJ5" s="57" t="s">
        <v>177</v>
      </c>
      <c r="BK5" s="57" t="s">
        <v>176</v>
      </c>
      <c r="BL5" s="57" t="s">
        <v>177</v>
      </c>
      <c r="BM5" s="86"/>
      <c r="BN5" s="86"/>
      <c r="BO5" s="57"/>
      <c r="BP5" s="87"/>
    </row>
    <row r="6" s="44" customFormat="1" spans="1:68">
      <c r="A6" s="58" t="s">
        <v>178</v>
      </c>
      <c r="B6" s="59" t="s">
        <v>179</v>
      </c>
      <c r="C6" s="60"/>
      <c r="D6" s="60"/>
      <c r="E6" s="61"/>
      <c r="F6" s="61"/>
      <c r="G6" s="61"/>
      <c r="H6" s="62"/>
      <c r="I6" s="71"/>
      <c r="J6" s="62"/>
      <c r="K6" s="71"/>
      <c r="L6" s="62"/>
      <c r="M6" s="72"/>
      <c r="N6" s="62"/>
      <c r="O6" s="62"/>
      <c r="P6" s="62"/>
      <c r="Q6" s="62"/>
      <c r="R6" s="62"/>
      <c r="S6" s="72"/>
      <c r="T6" s="62"/>
      <c r="U6" s="75"/>
      <c r="V6" s="76"/>
      <c r="W6" s="72"/>
      <c r="X6" s="62"/>
      <c r="Y6" s="72"/>
      <c r="Z6" s="62"/>
      <c r="AA6" s="72"/>
      <c r="AB6" s="62"/>
      <c r="AC6" s="77"/>
      <c r="AD6" s="76"/>
      <c r="AE6" s="72"/>
      <c r="AF6" s="62"/>
      <c r="AG6" s="72"/>
      <c r="AH6" s="62"/>
      <c r="AI6" s="72"/>
      <c r="AJ6" s="62"/>
      <c r="AK6" s="72"/>
      <c r="AL6" s="72"/>
      <c r="AM6" s="72"/>
      <c r="AN6" s="62"/>
      <c r="AO6" s="72"/>
      <c r="AP6" s="62"/>
      <c r="AQ6" s="72"/>
      <c r="AR6" s="62"/>
      <c r="AS6" s="72"/>
      <c r="AT6" s="62"/>
      <c r="AU6" s="62"/>
      <c r="AV6" s="62"/>
      <c r="AW6" s="72"/>
      <c r="AX6" s="62"/>
      <c r="AY6" s="72"/>
      <c r="AZ6" s="62"/>
      <c r="BA6" s="72"/>
      <c r="BB6" s="62"/>
      <c r="BC6" s="72"/>
      <c r="BD6" s="62"/>
      <c r="BE6" s="72"/>
      <c r="BF6" s="62"/>
      <c r="BG6" s="72"/>
      <c r="BH6" s="62"/>
      <c r="BI6" s="72"/>
      <c r="BJ6" s="62"/>
      <c r="BK6" s="72"/>
      <c r="BL6" s="62"/>
      <c r="BM6" s="62"/>
      <c r="BN6" s="62"/>
      <c r="BO6" s="62"/>
      <c r="BP6" s="88"/>
    </row>
    <row r="7" s="45" customFormat="1" ht="33" customHeight="1" spans="1:71">
      <c r="A7" s="63">
        <v>32</v>
      </c>
      <c r="B7" s="64" t="s">
        <v>180</v>
      </c>
      <c r="C7" s="65">
        <f>E7+AK7</f>
        <v>61191.75</v>
      </c>
      <c r="D7" s="65">
        <f>F7+AL7</f>
        <v>28203.75</v>
      </c>
      <c r="E7" s="66">
        <f>G7+I7+K7+M7+O7+Q7+S7+U7+W7+Y7+AA7+AC7+AE7+AG7+AI7</f>
        <v>52111.25</v>
      </c>
      <c r="F7" s="67">
        <f>H7+J7+L7+N7+P7+R7+T7+V7+X7+Z7+AB7+AD7+AF7+AH7+AJ7</f>
        <v>19375.65</v>
      </c>
      <c r="G7" s="68">
        <v>12271</v>
      </c>
      <c r="H7" s="69">
        <v>12064.7</v>
      </c>
      <c r="I7" s="73">
        <v>10774</v>
      </c>
      <c r="J7" s="69">
        <v>1382.5</v>
      </c>
      <c r="K7" s="73">
        <v>514</v>
      </c>
      <c r="L7" s="69">
        <v>0</v>
      </c>
      <c r="M7" s="68">
        <v>540.94</v>
      </c>
      <c r="N7" s="74">
        <v>407.14</v>
      </c>
      <c r="O7" s="69">
        <v>23523.8</v>
      </c>
      <c r="P7" s="69">
        <v>5098</v>
      </c>
      <c r="Q7" s="74">
        <v>110</v>
      </c>
      <c r="R7" s="74">
        <v>110</v>
      </c>
      <c r="S7" s="68">
        <v>9.51</v>
      </c>
      <c r="T7" s="74">
        <v>5.73</v>
      </c>
      <c r="U7" s="74">
        <v>12.46</v>
      </c>
      <c r="V7" s="74">
        <v>12.46</v>
      </c>
      <c r="W7" s="68">
        <v>2476.83</v>
      </c>
      <c r="X7" s="74">
        <v>0</v>
      </c>
      <c r="Y7" s="68">
        <v>13.85</v>
      </c>
      <c r="Z7" s="74">
        <v>0</v>
      </c>
      <c r="AA7" s="68">
        <v>1726</v>
      </c>
      <c r="AB7" s="74">
        <v>293.01</v>
      </c>
      <c r="AC7" s="66">
        <v>2.86</v>
      </c>
      <c r="AD7" s="78">
        <v>2.11</v>
      </c>
      <c r="AE7" s="68">
        <v>136</v>
      </c>
      <c r="AF7" s="74">
        <v>0</v>
      </c>
      <c r="AG7" s="68"/>
      <c r="AH7" s="74"/>
      <c r="AI7" s="68"/>
      <c r="AJ7" s="74"/>
      <c r="AK7" s="68">
        <f>AM7+AO7+AQ7+AS7+AU7+AW7+AY7+BA7+BC7+BE7+BG7+BI7+BK7</f>
        <v>9080.5</v>
      </c>
      <c r="AL7" s="68">
        <f>AN7+AP7+AR7+AT7+AV7+AX7+AZ7+BB7+BD7+BF7+BH7+BJ7+BL7</f>
        <v>8828.1</v>
      </c>
      <c r="AM7" s="68">
        <v>3254</v>
      </c>
      <c r="AN7" s="69">
        <v>3164.1</v>
      </c>
      <c r="AO7" s="68"/>
      <c r="AP7" s="69"/>
      <c r="AQ7" s="68">
        <v>152.5</v>
      </c>
      <c r="AR7" s="69">
        <v>0</v>
      </c>
      <c r="AS7" s="68">
        <v>10</v>
      </c>
      <c r="AT7" s="69">
        <v>0</v>
      </c>
      <c r="AU7" s="69"/>
      <c r="AV7" s="69"/>
      <c r="AW7" s="68">
        <v>42.64</v>
      </c>
      <c r="AX7" s="69">
        <v>42.64</v>
      </c>
      <c r="AY7" s="68">
        <v>5370</v>
      </c>
      <c r="AZ7" s="69">
        <v>5370</v>
      </c>
      <c r="BA7" s="68">
        <v>91</v>
      </c>
      <c r="BB7" s="69">
        <v>91</v>
      </c>
      <c r="BC7" s="68"/>
      <c r="BD7" s="69"/>
      <c r="BE7" s="68">
        <v>4.4</v>
      </c>
      <c r="BF7" s="69">
        <v>4.4</v>
      </c>
      <c r="BG7" s="68">
        <v>10</v>
      </c>
      <c r="BH7" s="69">
        <v>10</v>
      </c>
      <c r="BI7" s="68">
        <v>107.4</v>
      </c>
      <c r="BJ7" s="69">
        <v>107.4</v>
      </c>
      <c r="BK7" s="68">
        <v>38.56</v>
      </c>
      <c r="BL7" s="69">
        <v>38.56</v>
      </c>
      <c r="BM7" s="69"/>
      <c r="BN7" s="69"/>
      <c r="BO7" s="69"/>
      <c r="BP7" s="89"/>
      <c r="BQ7" s="68"/>
      <c r="BR7" s="68"/>
      <c r="BS7" s="68"/>
    </row>
  </sheetData>
  <mergeCells count="42">
    <mergeCell ref="A1:B1"/>
    <mergeCell ref="A2:BP2"/>
    <mergeCell ref="E3:AJ3"/>
    <mergeCell ref="AK3:BL3"/>
    <mergeCell ref="BM3:BN3"/>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A3:A4"/>
    <mergeCell ref="B3:B4"/>
    <mergeCell ref="BM4:BM5"/>
    <mergeCell ref="BN4:BN5"/>
    <mergeCell ref="BO3:BO4"/>
    <mergeCell ref="BP3:BP4"/>
  </mergeCells>
  <pageMargins left="0.393055555555556" right="0.196527777777778" top="0.751388888888889" bottom="0.751388888888889" header="0.298611111111111" footer="0.298611111111111"/>
  <pageSetup paperSize="9" scale="40"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2351"/>
  <sheetViews>
    <sheetView zoomScale="160" zoomScaleNormal="160" workbookViewId="0">
      <selection activeCell="D36" sqref="D36"/>
    </sheetView>
  </sheetViews>
  <sheetFormatPr defaultColWidth="9" defaultRowHeight="13.5"/>
  <cols>
    <col min="1" max="1" width="6.25833333333333" style="5" customWidth="1"/>
    <col min="2" max="2" width="12.4916666666667" style="6" customWidth="1"/>
    <col min="3" max="7" width="11.8666666666667" style="7" customWidth="1"/>
    <col min="8" max="8" width="10.3916666666667" style="7" customWidth="1"/>
    <col min="9" max="9" width="11.8666666666667" style="7" customWidth="1"/>
    <col min="10" max="10" width="9.53333333333333" style="7" customWidth="1"/>
    <col min="11" max="11" width="9.60833333333333" style="7" customWidth="1"/>
    <col min="12" max="12" width="11.8666666666667" style="7" customWidth="1"/>
    <col min="13" max="16384" width="9" style="6"/>
  </cols>
  <sheetData>
    <row r="1" spans="1:12">
      <c r="A1" s="8" t="s">
        <v>181</v>
      </c>
      <c r="B1" s="8"/>
      <c r="C1" s="9"/>
      <c r="D1" s="9"/>
      <c r="E1" s="9"/>
      <c r="F1" s="9"/>
      <c r="G1" s="9"/>
      <c r="H1" s="9"/>
      <c r="I1" s="9"/>
      <c r="J1" s="9"/>
      <c r="K1" s="9"/>
      <c r="L1" s="9"/>
    </row>
    <row r="2" ht="26.1" customHeight="1" spans="1:12">
      <c r="A2" s="10" t="s">
        <v>182</v>
      </c>
      <c r="B2" s="10"/>
      <c r="C2" s="10"/>
      <c r="D2" s="10"/>
      <c r="E2" s="10"/>
      <c r="F2" s="10"/>
      <c r="G2" s="10"/>
      <c r="H2" s="10"/>
      <c r="I2" s="10"/>
      <c r="J2" s="10"/>
      <c r="K2" s="10"/>
      <c r="L2" s="10"/>
    </row>
    <row r="3" ht="25.15" customHeight="1" spans="1:12">
      <c r="A3" s="11" t="s">
        <v>137</v>
      </c>
      <c r="B3" s="12" t="s">
        <v>138</v>
      </c>
      <c r="C3" s="13" t="s">
        <v>183</v>
      </c>
      <c r="D3" s="13"/>
      <c r="E3" s="13" t="s">
        <v>14</v>
      </c>
      <c r="F3" s="13"/>
      <c r="G3" s="13" t="s">
        <v>15</v>
      </c>
      <c r="H3" s="13"/>
      <c r="I3" s="13" t="s">
        <v>16</v>
      </c>
      <c r="J3" s="13"/>
      <c r="K3" s="13" t="s">
        <v>17</v>
      </c>
      <c r="L3" s="13"/>
    </row>
    <row r="4" ht="25.15" customHeight="1" spans="1:12">
      <c r="A4" s="11"/>
      <c r="B4" s="12"/>
      <c r="C4" s="13" t="s">
        <v>184</v>
      </c>
      <c r="D4" s="13" t="s">
        <v>185</v>
      </c>
      <c r="E4" s="13" t="s">
        <v>184</v>
      </c>
      <c r="F4" s="13" t="s">
        <v>185</v>
      </c>
      <c r="G4" s="13" t="s">
        <v>184</v>
      </c>
      <c r="H4" s="13" t="s">
        <v>185</v>
      </c>
      <c r="I4" s="13" t="s">
        <v>184</v>
      </c>
      <c r="J4" s="13" t="s">
        <v>185</v>
      </c>
      <c r="K4" s="13" t="s">
        <v>184</v>
      </c>
      <c r="L4" s="13" t="s">
        <v>185</v>
      </c>
    </row>
    <row r="5" s="1" customFormat="1" hidden="1" spans="1:12">
      <c r="A5" s="14" t="s">
        <v>186</v>
      </c>
      <c r="B5" s="15" t="s">
        <v>187</v>
      </c>
      <c r="C5" s="16"/>
      <c r="D5" s="16"/>
      <c r="E5" s="16"/>
      <c r="F5" s="16"/>
      <c r="G5" s="16"/>
      <c r="H5" s="16"/>
      <c r="I5" s="16"/>
      <c r="J5" s="16"/>
      <c r="K5" s="16"/>
      <c r="L5" s="16"/>
    </row>
    <row r="6" hidden="1" spans="1:12">
      <c r="A6" s="17">
        <v>1</v>
      </c>
      <c r="B6" s="18" t="s">
        <v>188</v>
      </c>
      <c r="C6" s="19"/>
      <c r="D6" s="19"/>
      <c r="E6" s="19"/>
      <c r="F6" s="19"/>
      <c r="G6" s="19"/>
      <c r="H6" s="19"/>
      <c r="I6" s="19"/>
      <c r="J6" s="19"/>
      <c r="K6" s="19"/>
      <c r="L6" s="19"/>
    </row>
    <row r="7" hidden="1" spans="1:12">
      <c r="A7" s="17">
        <v>2</v>
      </c>
      <c r="B7" s="18" t="s">
        <v>189</v>
      </c>
      <c r="C7" s="19"/>
      <c r="D7" s="19"/>
      <c r="E7" s="19"/>
      <c r="F7" s="19"/>
      <c r="G7" s="19"/>
      <c r="H7" s="19"/>
      <c r="I7" s="19"/>
      <c r="J7" s="19"/>
      <c r="K7" s="19"/>
      <c r="L7" s="19"/>
    </row>
    <row r="8" hidden="1" spans="1:12">
      <c r="A8" s="17">
        <v>3</v>
      </c>
      <c r="B8" s="18" t="s">
        <v>190</v>
      </c>
      <c r="C8" s="19"/>
      <c r="D8" s="19"/>
      <c r="E8" s="19"/>
      <c r="F8" s="19"/>
      <c r="G8" s="19"/>
      <c r="H8" s="19"/>
      <c r="I8" s="19"/>
      <c r="J8" s="19"/>
      <c r="K8" s="19"/>
      <c r="L8" s="19"/>
    </row>
    <row r="9" hidden="1" spans="1:12">
      <c r="A9" s="17">
        <v>4</v>
      </c>
      <c r="B9" s="18" t="s">
        <v>191</v>
      </c>
      <c r="C9" s="19"/>
      <c r="D9" s="19"/>
      <c r="E9" s="19"/>
      <c r="F9" s="19"/>
      <c r="G9" s="19"/>
      <c r="H9" s="19"/>
      <c r="I9" s="19"/>
      <c r="J9" s="19"/>
      <c r="K9" s="19"/>
      <c r="L9" s="19"/>
    </row>
    <row r="10" hidden="1" spans="1:12">
      <c r="A10" s="17">
        <v>5</v>
      </c>
      <c r="B10" s="18" t="s">
        <v>192</v>
      </c>
      <c r="C10" s="19"/>
      <c r="D10" s="19"/>
      <c r="E10" s="19"/>
      <c r="F10" s="19"/>
      <c r="G10" s="19"/>
      <c r="H10" s="19"/>
      <c r="I10" s="19"/>
      <c r="J10" s="19"/>
      <c r="K10" s="19"/>
      <c r="L10" s="19"/>
    </row>
    <row r="11" hidden="1" spans="1:12">
      <c r="A11" s="17">
        <v>6</v>
      </c>
      <c r="B11" s="18" t="s">
        <v>193</v>
      </c>
      <c r="C11" s="19"/>
      <c r="D11" s="19"/>
      <c r="E11" s="19"/>
      <c r="F11" s="19"/>
      <c r="G11" s="19"/>
      <c r="H11" s="19"/>
      <c r="I11" s="19"/>
      <c r="J11" s="19"/>
      <c r="K11" s="19"/>
      <c r="L11" s="19"/>
    </row>
    <row r="12" hidden="1" spans="1:12">
      <c r="A12" s="17">
        <v>7</v>
      </c>
      <c r="B12" s="18" t="s">
        <v>194</v>
      </c>
      <c r="C12" s="19"/>
      <c r="D12" s="19"/>
      <c r="E12" s="19"/>
      <c r="F12" s="19"/>
      <c r="G12" s="19"/>
      <c r="H12" s="19"/>
      <c r="I12" s="19"/>
      <c r="J12" s="19"/>
      <c r="K12" s="19"/>
      <c r="L12" s="19"/>
    </row>
    <row r="13" hidden="1" spans="1:12">
      <c r="A13" s="17">
        <v>8</v>
      </c>
      <c r="B13" s="18" t="s">
        <v>195</v>
      </c>
      <c r="C13" s="19"/>
      <c r="D13" s="19"/>
      <c r="E13" s="19"/>
      <c r="F13" s="20"/>
      <c r="G13" s="19"/>
      <c r="H13" s="20"/>
      <c r="I13" s="19"/>
      <c r="J13" s="19"/>
      <c r="K13" s="19"/>
      <c r="L13" s="19"/>
    </row>
    <row r="14" s="1" customFormat="1" hidden="1" spans="1:12">
      <c r="A14" s="14" t="s">
        <v>196</v>
      </c>
      <c r="B14" s="15" t="s">
        <v>197</v>
      </c>
      <c r="C14" s="16"/>
      <c r="D14" s="16"/>
      <c r="E14" s="16"/>
      <c r="F14" s="16"/>
      <c r="G14" s="16"/>
      <c r="H14" s="16"/>
      <c r="I14" s="16"/>
      <c r="J14" s="16"/>
      <c r="K14" s="16"/>
      <c r="L14" s="16"/>
    </row>
    <row r="15" s="2" customFormat="1" hidden="1" spans="1:12">
      <c r="A15" s="17">
        <v>1</v>
      </c>
      <c r="B15" s="18" t="s">
        <v>198</v>
      </c>
      <c r="C15" s="19"/>
      <c r="D15" s="19"/>
      <c r="E15" s="19"/>
      <c r="F15" s="19"/>
      <c r="G15" s="19"/>
      <c r="H15" s="19"/>
      <c r="I15" s="19"/>
      <c r="J15" s="19"/>
      <c r="K15" s="19"/>
      <c r="L15" s="19"/>
    </row>
    <row r="16" s="2" customFormat="1" hidden="1" spans="1:12">
      <c r="A16" s="17">
        <v>2</v>
      </c>
      <c r="B16" s="18" t="s">
        <v>199</v>
      </c>
      <c r="C16" s="19"/>
      <c r="D16" s="19"/>
      <c r="E16" s="19"/>
      <c r="F16" s="19"/>
      <c r="G16" s="19"/>
      <c r="H16" s="19"/>
      <c r="I16" s="19"/>
      <c r="J16" s="19"/>
      <c r="K16" s="19"/>
      <c r="L16" s="19"/>
    </row>
    <row r="17" s="2" customFormat="1" hidden="1" spans="1:12">
      <c r="A17" s="17">
        <v>3</v>
      </c>
      <c r="B17" s="18" t="s">
        <v>200</v>
      </c>
      <c r="C17" s="19"/>
      <c r="D17" s="19"/>
      <c r="E17" s="19"/>
      <c r="F17" s="19"/>
      <c r="G17" s="19"/>
      <c r="H17" s="19"/>
      <c r="I17" s="19"/>
      <c r="J17" s="19"/>
      <c r="K17" s="19"/>
      <c r="L17" s="19"/>
    </row>
    <row r="18" s="2" customFormat="1" hidden="1" spans="1:12">
      <c r="A18" s="17">
        <v>4</v>
      </c>
      <c r="B18" s="18" t="s">
        <v>201</v>
      </c>
      <c r="C18" s="19"/>
      <c r="D18" s="19"/>
      <c r="E18" s="19"/>
      <c r="F18" s="19"/>
      <c r="G18" s="19"/>
      <c r="H18" s="19"/>
      <c r="I18" s="19"/>
      <c r="J18" s="19"/>
      <c r="K18" s="19"/>
      <c r="L18" s="21"/>
    </row>
    <row r="19" s="2" customFormat="1" hidden="1" spans="1:12">
      <c r="A19" s="17">
        <v>5</v>
      </c>
      <c r="B19" s="18" t="s">
        <v>202</v>
      </c>
      <c r="C19" s="19"/>
      <c r="D19" s="19"/>
      <c r="E19" s="21"/>
      <c r="F19" s="21"/>
      <c r="G19" s="21"/>
      <c r="H19" s="21"/>
      <c r="I19" s="21"/>
      <c r="J19" s="21"/>
      <c r="K19" s="21"/>
      <c r="L19" s="21"/>
    </row>
    <row r="20" s="2" customFormat="1" hidden="1" spans="1:12">
      <c r="A20" s="17">
        <v>6</v>
      </c>
      <c r="B20" s="18" t="s">
        <v>203</v>
      </c>
      <c r="C20" s="19"/>
      <c r="D20" s="19"/>
      <c r="E20" s="19"/>
      <c r="F20" s="19"/>
      <c r="G20" s="19"/>
      <c r="H20" s="19"/>
      <c r="I20" s="19"/>
      <c r="J20" s="19"/>
      <c r="K20" s="19"/>
      <c r="L20" s="19"/>
    </row>
    <row r="21" s="2" customFormat="1" hidden="1" spans="1:12">
      <c r="A21" s="17">
        <v>7</v>
      </c>
      <c r="B21" s="18" t="s">
        <v>204</v>
      </c>
      <c r="C21" s="19"/>
      <c r="D21" s="19"/>
      <c r="E21" s="19"/>
      <c r="F21" s="19"/>
      <c r="G21" s="19"/>
      <c r="H21" s="19"/>
      <c r="I21" s="19"/>
      <c r="J21" s="19"/>
      <c r="K21" s="19"/>
      <c r="L21" s="19"/>
    </row>
    <row r="22" s="2" customFormat="1" ht="27" hidden="1" customHeight="1" spans="1:12">
      <c r="A22" s="17">
        <v>8</v>
      </c>
      <c r="B22" s="18" t="s">
        <v>205</v>
      </c>
      <c r="C22" s="19"/>
      <c r="D22" s="19"/>
      <c r="E22" s="19"/>
      <c r="F22" s="19"/>
      <c r="G22" s="19"/>
      <c r="H22" s="19"/>
      <c r="I22" s="19"/>
      <c r="J22" s="19"/>
      <c r="K22" s="19"/>
      <c r="L22" s="19"/>
    </row>
    <row r="23" s="2" customFormat="1" hidden="1" spans="1:12">
      <c r="A23" s="17">
        <v>9</v>
      </c>
      <c r="B23" s="18" t="s">
        <v>206</v>
      </c>
      <c r="C23" s="19"/>
      <c r="D23" s="19"/>
      <c r="E23" s="19"/>
      <c r="F23" s="19"/>
      <c r="G23" s="19"/>
      <c r="H23" s="19"/>
      <c r="I23" s="19"/>
      <c r="J23" s="19"/>
      <c r="K23" s="19"/>
      <c r="L23" s="19"/>
    </row>
    <row r="24" s="2" customFormat="1" hidden="1" spans="1:12">
      <c r="A24" s="17">
        <v>10</v>
      </c>
      <c r="B24" s="18" t="s">
        <v>207</v>
      </c>
      <c r="C24" s="19"/>
      <c r="D24" s="19"/>
      <c r="E24" s="21"/>
      <c r="F24" s="21"/>
      <c r="G24" s="21"/>
      <c r="H24" s="21"/>
      <c r="I24" s="21"/>
      <c r="J24" s="21"/>
      <c r="K24" s="21"/>
      <c r="L24" s="21"/>
    </row>
    <row r="25" s="2" customFormat="1" hidden="1" spans="1:12">
      <c r="A25" s="17">
        <v>11</v>
      </c>
      <c r="B25" s="18" t="s">
        <v>208</v>
      </c>
      <c r="C25" s="19"/>
      <c r="D25" s="19"/>
      <c r="E25" s="19"/>
      <c r="F25" s="21"/>
      <c r="G25" s="21"/>
      <c r="H25" s="19"/>
      <c r="I25" s="19"/>
      <c r="J25" s="21"/>
      <c r="K25" s="21"/>
      <c r="L25" s="19"/>
    </row>
    <row r="26" s="2" customFormat="1" hidden="1" spans="1:12">
      <c r="A26" s="17">
        <v>12</v>
      </c>
      <c r="B26" s="18" t="s">
        <v>209</v>
      </c>
      <c r="C26" s="19"/>
      <c r="D26" s="19"/>
      <c r="E26" s="19"/>
      <c r="F26" s="19"/>
      <c r="G26" s="19"/>
      <c r="H26" s="19"/>
      <c r="I26" s="19"/>
      <c r="J26" s="19"/>
      <c r="K26" s="19"/>
      <c r="L26" s="19"/>
    </row>
    <row r="27" s="3" customFormat="1" hidden="1" spans="1:12">
      <c r="A27" s="14" t="s">
        <v>210</v>
      </c>
      <c r="B27" s="15" t="s">
        <v>211</v>
      </c>
      <c r="C27" s="16"/>
      <c r="D27" s="16"/>
      <c r="E27" s="16"/>
      <c r="F27" s="16"/>
      <c r="G27" s="16"/>
      <c r="H27" s="16"/>
      <c r="I27" s="16"/>
      <c r="J27" s="16"/>
      <c r="K27" s="16"/>
      <c r="L27" s="16"/>
    </row>
    <row r="28" hidden="1" spans="1:12">
      <c r="A28" s="17">
        <v>1</v>
      </c>
      <c r="B28" s="22" t="s">
        <v>212</v>
      </c>
      <c r="C28" s="23"/>
      <c r="D28" s="23"/>
      <c r="E28" s="23"/>
      <c r="F28" s="23"/>
      <c r="G28" s="23"/>
      <c r="H28" s="23"/>
      <c r="I28" s="23"/>
      <c r="J28" s="23"/>
      <c r="K28" s="23"/>
      <c r="L28" s="23"/>
    </row>
    <row r="29" s="2" customFormat="1" hidden="1" spans="1:12">
      <c r="A29" s="17">
        <v>2</v>
      </c>
      <c r="B29" s="22" t="s">
        <v>213</v>
      </c>
      <c r="C29" s="23"/>
      <c r="D29" s="23"/>
      <c r="E29" s="23"/>
      <c r="F29" s="23"/>
      <c r="G29" s="23"/>
      <c r="H29" s="23"/>
      <c r="I29" s="23"/>
      <c r="J29" s="23"/>
      <c r="K29" s="23"/>
      <c r="L29" s="23"/>
    </row>
    <row r="30" hidden="1" spans="1:12">
      <c r="A30" s="17">
        <v>3</v>
      </c>
      <c r="B30" s="22" t="s">
        <v>214</v>
      </c>
      <c r="C30" s="23"/>
      <c r="D30" s="23"/>
      <c r="E30" s="23"/>
      <c r="F30" s="23"/>
      <c r="G30" s="23"/>
      <c r="H30" s="23"/>
      <c r="I30" s="23"/>
      <c r="J30" s="23"/>
      <c r="K30" s="23"/>
      <c r="L30" s="23"/>
    </row>
    <row r="31" hidden="1" spans="1:12">
      <c r="A31" s="17">
        <v>4</v>
      </c>
      <c r="B31" s="22" t="s">
        <v>215</v>
      </c>
      <c r="C31" s="23"/>
      <c r="D31" s="23"/>
      <c r="E31" s="23"/>
      <c r="F31" s="23"/>
      <c r="G31" s="23"/>
      <c r="H31" s="23"/>
      <c r="I31" s="23"/>
      <c r="J31" s="23"/>
      <c r="K31" s="23"/>
      <c r="L31" s="23"/>
    </row>
    <row r="32" s="1" customFormat="1" hidden="1" spans="1:12">
      <c r="A32" s="14" t="s">
        <v>216</v>
      </c>
      <c r="B32" s="24" t="s">
        <v>217</v>
      </c>
      <c r="C32" s="25"/>
      <c r="D32" s="25"/>
      <c r="E32" s="25"/>
      <c r="F32" s="25"/>
      <c r="G32" s="25"/>
      <c r="H32" s="25"/>
      <c r="I32" s="25"/>
      <c r="J32" s="25"/>
      <c r="K32" s="25"/>
      <c r="L32" s="25"/>
    </row>
    <row r="33" hidden="1" spans="1:12">
      <c r="A33" s="17">
        <v>1</v>
      </c>
      <c r="B33" s="22" t="s">
        <v>218</v>
      </c>
      <c r="C33" s="26"/>
      <c r="D33" s="26"/>
      <c r="E33" s="26"/>
      <c r="F33" s="26"/>
      <c r="G33" s="26"/>
      <c r="H33" s="26"/>
      <c r="I33" s="26"/>
      <c r="J33" s="26"/>
      <c r="K33" s="26"/>
      <c r="L33" s="26"/>
    </row>
    <row r="34" hidden="1" spans="1:12">
      <c r="A34" s="17">
        <v>2</v>
      </c>
      <c r="B34" s="22" t="s">
        <v>219</v>
      </c>
      <c r="C34" s="23"/>
      <c r="D34" s="23"/>
      <c r="E34" s="23"/>
      <c r="F34" s="23"/>
      <c r="G34" s="23"/>
      <c r="H34" s="23"/>
      <c r="I34" s="23"/>
      <c r="J34" s="23"/>
      <c r="K34" s="23"/>
      <c r="L34" s="23"/>
    </row>
    <row r="35" s="1" customFormat="1" ht="16" customHeight="1" spans="1:12">
      <c r="A35" s="27" t="s">
        <v>220</v>
      </c>
      <c r="B35" s="28" t="s">
        <v>179</v>
      </c>
      <c r="C35" s="29"/>
      <c r="D35" s="29"/>
      <c r="E35" s="29"/>
      <c r="F35" s="29"/>
      <c r="G35" s="29"/>
      <c r="H35" s="29"/>
      <c r="I35" s="29"/>
      <c r="J35" s="29"/>
      <c r="K35" s="29"/>
      <c r="L35" s="25"/>
    </row>
    <row r="36" s="2" customFormat="1" ht="18" customHeight="1" spans="1:12">
      <c r="A36" s="30">
        <v>1</v>
      </c>
      <c r="B36" s="31" t="s">
        <v>180</v>
      </c>
      <c r="C36" s="32">
        <v>28</v>
      </c>
      <c r="D36" s="33">
        <f>F36+H36+J36+L36</f>
        <v>28203.75</v>
      </c>
      <c r="E36" s="32">
        <v>4</v>
      </c>
      <c r="F36" s="34">
        <v>6351.8</v>
      </c>
      <c r="G36" s="32">
        <v>18</v>
      </c>
      <c r="H36" s="34">
        <v>19177.95</v>
      </c>
      <c r="I36" s="32">
        <v>3</v>
      </c>
      <c r="J36" s="34">
        <v>2330</v>
      </c>
      <c r="K36" s="32">
        <v>3</v>
      </c>
      <c r="L36" s="42">
        <v>344</v>
      </c>
    </row>
    <row r="37" s="1" customFormat="1" ht="22" hidden="1" customHeight="1" spans="1:12">
      <c r="A37" s="27" t="s">
        <v>221</v>
      </c>
      <c r="B37" s="35" t="s">
        <v>222</v>
      </c>
      <c r="C37" s="36"/>
      <c r="D37" s="36"/>
      <c r="E37" s="36"/>
      <c r="F37" s="36"/>
      <c r="G37" s="36"/>
      <c r="H37" s="36"/>
      <c r="I37" s="36"/>
      <c r="J37" s="36"/>
      <c r="K37" s="36"/>
      <c r="L37" s="38"/>
    </row>
    <row r="38" ht="22" hidden="1" customHeight="1" spans="1:12">
      <c r="A38" s="7">
        <v>1</v>
      </c>
      <c r="B38" s="31" t="s">
        <v>223</v>
      </c>
      <c r="C38" s="37"/>
      <c r="D38" s="37"/>
      <c r="E38" s="37"/>
      <c r="F38" s="37"/>
      <c r="G38" s="37"/>
      <c r="H38" s="37"/>
      <c r="I38" s="37"/>
      <c r="J38" s="37"/>
      <c r="K38" s="37"/>
      <c r="L38" s="20"/>
    </row>
    <row r="39" ht="22" hidden="1" customHeight="1" spans="1:12">
      <c r="A39" s="7">
        <v>2</v>
      </c>
      <c r="B39" s="31" t="s">
        <v>224</v>
      </c>
      <c r="C39" s="37"/>
      <c r="D39" s="37"/>
      <c r="E39" s="37"/>
      <c r="F39" s="37"/>
      <c r="G39" s="37"/>
      <c r="H39" s="37"/>
      <c r="I39" s="37"/>
      <c r="J39" s="37"/>
      <c r="K39" s="37"/>
      <c r="L39" s="20"/>
    </row>
    <row r="40" s="1" customFormat="1" ht="22" hidden="1" customHeight="1" spans="1:12">
      <c r="A40" s="27" t="s">
        <v>225</v>
      </c>
      <c r="B40" s="35" t="s">
        <v>226</v>
      </c>
      <c r="C40" s="29"/>
      <c r="D40" s="29"/>
      <c r="E40" s="29"/>
      <c r="F40" s="29"/>
      <c r="G40" s="29"/>
      <c r="H40" s="29"/>
      <c r="I40" s="29"/>
      <c r="J40" s="29"/>
      <c r="K40" s="29"/>
      <c r="L40" s="25"/>
    </row>
    <row r="41" ht="22" hidden="1" customHeight="1" spans="1:12">
      <c r="A41" s="7">
        <v>1</v>
      </c>
      <c r="B41" s="31" t="s">
        <v>227</v>
      </c>
      <c r="C41" s="37"/>
      <c r="D41" s="37"/>
      <c r="E41" s="37"/>
      <c r="F41" s="37"/>
      <c r="G41" s="37"/>
      <c r="H41" s="37"/>
      <c r="I41" s="37"/>
      <c r="J41" s="37"/>
      <c r="K41" s="37"/>
      <c r="L41" s="20"/>
    </row>
    <row r="42" s="1" customFormat="1" ht="22" hidden="1" customHeight="1" spans="1:12">
      <c r="A42" s="27" t="s">
        <v>178</v>
      </c>
      <c r="B42" s="35" t="s">
        <v>228</v>
      </c>
      <c r="C42" s="38"/>
      <c r="D42" s="36"/>
      <c r="E42" s="38"/>
      <c r="F42" s="38"/>
      <c r="G42" s="38"/>
      <c r="H42" s="38"/>
      <c r="I42" s="38"/>
      <c r="J42" s="38"/>
      <c r="K42" s="38"/>
      <c r="L42" s="38"/>
    </row>
    <row r="43" ht="22" hidden="1" customHeight="1" spans="1:12">
      <c r="A43" s="7">
        <v>1</v>
      </c>
      <c r="B43" s="39" t="s">
        <v>229</v>
      </c>
      <c r="C43" s="40"/>
      <c r="D43" s="41"/>
      <c r="E43" s="40"/>
      <c r="F43" s="40"/>
      <c r="G43" s="40"/>
      <c r="H43" s="40"/>
      <c r="I43" s="40"/>
      <c r="J43" s="40"/>
      <c r="K43" s="40"/>
      <c r="L43" s="40"/>
    </row>
    <row r="44" s="1" customFormat="1" ht="22" customHeight="1" spans="1:12">
      <c r="A44" s="27" t="s">
        <v>230</v>
      </c>
      <c r="B44" s="27"/>
      <c r="C44" s="25"/>
      <c r="D44" s="29"/>
      <c r="E44" s="25"/>
      <c r="F44" s="25"/>
      <c r="G44" s="25"/>
      <c r="H44" s="25"/>
      <c r="I44" s="25"/>
      <c r="J44" s="25"/>
      <c r="K44" s="25"/>
      <c r="L44" s="25"/>
    </row>
    <row r="45" s="4" customFormat="1" ht="15" customHeigh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row r="2257" s="4" customFormat="1"/>
    <row r="2258" s="4" customFormat="1"/>
    <row r="2259" s="4" customFormat="1"/>
    <row r="2260" s="4" customFormat="1"/>
    <row r="2261" s="4" customFormat="1"/>
    <row r="2262" s="4" customFormat="1"/>
    <row r="2263" s="4" customFormat="1"/>
    <row r="2264" s="4" customFormat="1"/>
    <row r="2265" s="4" customFormat="1"/>
    <row r="2266" s="4" customFormat="1"/>
    <row r="2267" s="4" customFormat="1"/>
    <row r="2268" s="4" customFormat="1"/>
    <row r="2269" s="4" customFormat="1"/>
    <row r="2270" s="4" customFormat="1"/>
    <row r="2271" s="4" customFormat="1"/>
    <row r="2272" s="4" customFormat="1"/>
    <row r="2273" s="4" customFormat="1"/>
    <row r="2274" s="4" customFormat="1"/>
    <row r="2275" s="4" customFormat="1"/>
    <row r="2276" s="4" customFormat="1"/>
    <row r="2277" s="4" customFormat="1"/>
    <row r="2278" s="4" customFormat="1"/>
    <row r="2279" s="4" customFormat="1"/>
    <row r="2280" s="4" customFormat="1"/>
    <row r="2281" s="4" customFormat="1"/>
    <row r="2282" s="4" customFormat="1"/>
    <row r="2283" s="4" customFormat="1"/>
    <row r="2284" s="4" customFormat="1"/>
    <row r="2285" s="4" customFormat="1"/>
    <row r="2286" s="4" customFormat="1"/>
    <row r="2287" s="4" customFormat="1"/>
    <row r="2288" s="4" customFormat="1"/>
    <row r="2289" s="4" customFormat="1"/>
    <row r="2290" s="4" customFormat="1"/>
    <row r="2291" s="4" customFormat="1"/>
    <row r="2292" s="4" customFormat="1"/>
    <row r="2293" s="4" customFormat="1"/>
    <row r="2294" s="4" customFormat="1"/>
    <row r="2295" s="4" customFormat="1"/>
    <row r="2296" s="4" customFormat="1"/>
    <row r="2297" s="4" customFormat="1"/>
    <row r="2298" s="4" customFormat="1"/>
    <row r="2299" s="4" customFormat="1"/>
    <row r="2300" s="4" customFormat="1"/>
    <row r="2301" s="4" customFormat="1"/>
    <row r="2302" s="4" customFormat="1"/>
    <row r="2303" s="4" customFormat="1"/>
    <row r="2304" s="4" customFormat="1"/>
    <row r="2305" s="4" customFormat="1"/>
    <row r="2306" s="4" customFormat="1"/>
    <row r="2307" s="4" customFormat="1"/>
    <row r="2308" s="4" customFormat="1"/>
    <row r="2309" s="4" customFormat="1"/>
    <row r="2310" s="4" customFormat="1"/>
    <row r="2311" s="4" customFormat="1"/>
    <row r="2312" s="4" customFormat="1"/>
    <row r="2313" s="4" customFormat="1"/>
    <row r="2314" s="4" customFormat="1"/>
    <row r="2315" s="4" customFormat="1"/>
    <row r="2316" s="4" customFormat="1"/>
    <row r="2317" s="4" customFormat="1"/>
    <row r="2318" s="4" customFormat="1"/>
    <row r="2319" s="4" customFormat="1"/>
    <row r="2320" s="4" customFormat="1"/>
    <row r="2321" s="4" customFormat="1"/>
    <row r="2322" s="4" customFormat="1"/>
    <row r="2323" s="4" customFormat="1"/>
    <row r="2324" s="4" customFormat="1"/>
    <row r="2325" s="4" customFormat="1"/>
    <row r="2326" s="4" customFormat="1"/>
    <row r="2327" s="4" customFormat="1"/>
    <row r="2328" s="4" customFormat="1"/>
    <row r="2329" s="4" customFormat="1"/>
    <row r="2330" s="4" customFormat="1"/>
    <row r="2331" s="4" customFormat="1"/>
    <row r="2332" s="4" customFormat="1"/>
    <row r="2333" s="4" customFormat="1"/>
    <row r="2334" s="4" customFormat="1"/>
    <row r="2335" s="4" customFormat="1"/>
    <row r="2336" s="4" customFormat="1"/>
    <row r="2337" s="4" customFormat="1"/>
    <row r="2338" s="4" customFormat="1"/>
    <row r="2339" s="4" customFormat="1"/>
    <row r="2340" s="4" customFormat="1"/>
    <row r="2341" s="4" customFormat="1"/>
    <row r="2342" s="4" customFormat="1"/>
    <row r="2343" s="4" customFormat="1"/>
    <row r="2344" s="4" customFormat="1"/>
    <row r="2345" s="4" customFormat="1"/>
    <row r="2346" s="4" customFormat="1"/>
    <row r="2347" s="4" customFormat="1"/>
    <row r="2348" s="4" customFormat="1"/>
    <row r="2349" s="4" customFormat="1"/>
    <row r="2350" s="4" customFormat="1"/>
    <row r="2351" s="4" customFormat="1"/>
  </sheetData>
  <mergeCells count="10">
    <mergeCell ref="A1:B1"/>
    <mergeCell ref="A2:L2"/>
    <mergeCell ref="C3:D3"/>
    <mergeCell ref="E3:F3"/>
    <mergeCell ref="G3:H3"/>
    <mergeCell ref="I3:J3"/>
    <mergeCell ref="K3:L3"/>
    <mergeCell ref="A44:B44"/>
    <mergeCell ref="A3:A4"/>
    <mergeCell ref="B3:B4"/>
  </mergeCells>
  <pageMargins left="0.393055555555556" right="0.393055555555556" top="0.751388888888889" bottom="0.751388888888889" header="0.297916666666667" footer="0.2979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2006-10-01T16:00:00Z</dcterms:created>
  <dcterms:modified xsi:type="dcterms:W3CDTF">2023-10-30T04:30:36Z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1600CD6D0CC04A4DB82C20A17D7F2C1F</vt:lpwstr>
  </property>
</Properties>
</file>