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activeTab="2"/>
  </bookViews>
  <sheets>
    <sheet name="收入决算表" sheetId="2" r:id="rId1"/>
    <sheet name="支出决算表" sheetId="3" r:id="rId2"/>
    <sheet name="本级支出决算表" sheetId="6" r:id="rId3"/>
    <sheet name="转移性支付表" sheetId="4" r:id="rId4"/>
    <sheet name="专项债务限额和余额情况表" sheetId="5" r:id="rId5"/>
  </sheets>
  <externalReferences>
    <externalReference r:id="rId6"/>
  </externalReferences>
  <definedNames>
    <definedName name="_xlnm.Print_Titles" localSheetId="0">收入决算表!$A$1:$IV$4</definedName>
  </definedNames>
  <calcPr calcId="144525"/>
</workbook>
</file>

<file path=xl/sharedStrings.xml><?xml version="1.0" encoding="utf-8"?>
<sst xmlns="http://schemas.openxmlformats.org/spreadsheetml/2006/main" count="680" uniqueCount="378">
  <si>
    <t>2022年度尼勒克县政府性基金预算收入决算表</t>
  </si>
  <si>
    <t>单位:万元</t>
  </si>
  <si>
    <t>科目编码</t>
  </si>
  <si>
    <t>科目名称</t>
  </si>
  <si>
    <t>决算数</t>
  </si>
  <si>
    <t>政府性基金预算收入</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</si>
  <si>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</si>
  <si>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</si>
  <si>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</si>
  <si>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</si>
  <si>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</si>
  <si>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</si>
  <si>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</si>
  <si>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</si>
  <si>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</si>
  <si>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</si>
  <si>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</si>
  <si>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</si>
  <si>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</si>
  <si>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</si>
  <si>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</si>
  <si>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</si>
  <si>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</si>
  <si>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</si>
  <si>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</si>
  <si>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</si>
  <si>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</si>
  <si>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</si>
  <si>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</si>
  <si>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</si>
  <si>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</si>
  <si>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</si>
  <si>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</si>
  <si>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</si>
  <si>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</si>
  <si>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</si>
  <si>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中央重大水利工程建设资金</t>
  </si>
  <si>
    <t xml:space="preserve">    地方重大水利工程建设资金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</si>
  <si>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</si>
  <si>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</si>
  <si>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</si>
  <si>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</si>
  <si>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</si>
  <si>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</si>
  <si>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</si>
  <si>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</si>
  <si>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</si>
  <si>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</si>
  <si>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</si>
  <si>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</si>
  <si>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</si>
  <si>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</si>
  <si>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</si>
  <si>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</si>
  <si>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抗疫特别国债财务基金收入</t>
  </si>
  <si>
    <t xml:space="preserve">  其他政府性基金收入</t>
  </si>
  <si>
    <t>专项债务对应项目专项收入</t>
  </si>
  <si>
    <t xml:space="preserve">  海南省高等级公路车辆通行附加费专项债务对应项目专项收入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</si>
  <si>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</si>
  <si>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</si>
  <si>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</si>
  <si>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</si>
  <si>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</si>
  <si>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</si>
  <si>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</si>
  <si>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</si>
  <si>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</si>
  <si>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</si>
  <si>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</si>
  <si>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</si>
  <si>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</si>
  <si>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</si>
  <si>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</si>
  <si>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</si>
  <si>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</si>
  <si>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2022年度尼勒克县政府性基金预算支出决算表</t>
  </si>
  <si>
    <t>政府性基金预算支出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</si>
  <si>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</si>
  <si>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</si>
  <si>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</si>
  <si>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</si>
  <si>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</si>
  <si>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</si>
  <si>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</si>
  <si>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</si>
  <si>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</si>
  <si>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</si>
  <si>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</si>
  <si>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</si>
  <si>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</si>
  <si>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</si>
  <si>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</si>
  <si>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</si>
  <si>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</si>
  <si>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</si>
  <si>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</si>
  <si>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</si>
  <si>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</si>
  <si>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</si>
  <si>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</si>
  <si>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</si>
  <si>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</si>
  <si>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</si>
  <si>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</si>
  <si>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</si>
  <si>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</si>
  <si>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</si>
  <si>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</si>
  <si>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</si>
  <si>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</si>
  <si>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</si>
  <si>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</si>
  <si>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</si>
  <si>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</si>
  <si>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</si>
  <si>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</si>
  <si>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</si>
  <si>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</si>
  <si>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</si>
  <si>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</si>
  <si>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</si>
  <si>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</si>
  <si>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</si>
  <si>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</si>
  <si>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</si>
  <si>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</si>
  <si>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</si>
  <si>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</si>
  <si>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</si>
  <si>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</si>
  <si>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</si>
  <si>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</si>
  <si>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</si>
  <si>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</si>
  <si>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</si>
  <si>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</si>
  <si>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</si>
  <si>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</si>
  <si>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</si>
  <si>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</si>
  <si>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</si>
  <si>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</si>
  <si>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</si>
  <si>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</si>
  <si>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</si>
  <si>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</si>
  <si>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</si>
  <si>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</si>
  <si>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</si>
  <si>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</si>
  <si>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</si>
  <si>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</si>
  <si>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</si>
  <si>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</si>
  <si>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</si>
  <si>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</si>
  <si>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</si>
  <si>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</si>
  <si>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</si>
  <si>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</si>
  <si>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</si>
  <si>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</si>
  <si>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</si>
  <si>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</si>
  <si>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</si>
  <si>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</si>
  <si>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</si>
  <si>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</si>
  <si>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</si>
  <si>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</si>
  <si>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</si>
  <si>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</si>
  <si>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</si>
  <si>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</si>
  <si>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</si>
  <si>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</si>
  <si>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</si>
  <si>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</si>
  <si>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</si>
  <si>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</si>
  <si>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</si>
  <si>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</si>
  <si>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</si>
  <si>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</si>
  <si>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</si>
  <si>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</si>
  <si>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</si>
  <si>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</si>
  <si>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</si>
  <si>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</si>
  <si>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</si>
  <si>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</si>
  <si>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</si>
  <si>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</si>
  <si>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</si>
  <si>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</si>
  <si>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</si>
  <si>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</si>
  <si>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</si>
  <si>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</si>
  <si>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</si>
  <si>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</si>
  <si>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</si>
  <si>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</si>
  <si>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</si>
  <si>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</si>
  <si>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</si>
  <si>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</si>
  <si>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</si>
  <si>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</si>
  <si>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</si>
  <si>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</si>
  <si>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</si>
  <si>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</si>
  <si>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</si>
  <si>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</si>
  <si>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</si>
  <si>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</si>
  <si>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</si>
  <si>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</si>
  <si>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</si>
  <si>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</si>
  <si>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</si>
  <si>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</si>
  <si>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</si>
  <si>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</si>
  <si>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</si>
  <si>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</si>
  <si>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</si>
  <si>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</si>
  <si>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</si>
  <si>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</si>
  <si>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</si>
  <si>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</si>
  <si>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</si>
  <si>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资源勘探工业信息等支出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</si>
  <si>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</si>
  <si>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</si>
  <si>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</si>
  <si>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</si>
  <si>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</si>
  <si>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</si>
  <si>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</si>
  <si>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</si>
  <si>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</si>
  <si>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</si>
  <si>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</si>
  <si>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</si>
  <si>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</si>
  <si>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</si>
  <si>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</si>
  <si>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</si>
  <si>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</si>
  <si>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</si>
  <si>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</si>
  <si>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</si>
  <si>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</si>
  <si>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</si>
  <si>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</si>
  <si>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</si>
  <si>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</si>
  <si>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</si>
  <si>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</si>
  <si>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</si>
  <si>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</si>
  <si>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</si>
  <si>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</si>
  <si>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用于巩固脱贫衔接乡村振兴的彩票公益金支出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</si>
  <si>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</si>
  <si>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</si>
  <si>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</si>
  <si>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</si>
  <si>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</si>
  <si>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</si>
  <si>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</si>
  <si>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</si>
  <si>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</si>
  <si>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</si>
  <si>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</si>
  <si>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</si>
  <si>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</si>
  <si>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</si>
  <si>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</si>
  <si>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</si>
  <si>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</si>
  <si>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</si>
  <si>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</si>
  <si>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</si>
  <si>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</si>
  <si>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</si>
  <si>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</si>
  <si>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</si>
  <si>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</si>
  <si>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</si>
  <si>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</si>
  <si>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</si>
  <si>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</si>
  <si>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</si>
  <si>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</si>
  <si>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</si>
  <si>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</si>
  <si>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</si>
  <si>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</si>
  <si>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</si>
  <si>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</si>
  <si>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</si>
  <si>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</si>
  <si>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</si>
  <si>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</si>
  <si>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</si>
  <si>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</si>
  <si>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</si>
  <si>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</si>
  <si>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</si>
  <si>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</si>
  <si>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</si>
  <si>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</si>
  <si>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</si>
  <si>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</si>
  <si>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</si>
  <si>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</si>
  <si>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</si>
  <si>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</si>
  <si>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</si>
  <si>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</si>
  <si>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</si>
  <si>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2022年度尼勒克县政府性基金预算本级支出决算表</t>
  </si>
  <si>
    <t>2022年度尼勒克县政府性基金预算转移性支付表</t>
  </si>
  <si>
    <t>单位：万元</t>
  </si>
  <si>
    <t>项目</t>
  </si>
  <si>
    <t>政府性基金预算上级补助收入</t>
  </si>
  <si>
    <t>政府性基金预算补助下级支出</t>
  </si>
  <si>
    <t xml:space="preserve">  政府性基金转移支付收入</t>
  </si>
  <si>
    <t xml:space="preserve">  政府性基金转移支付支出</t>
  </si>
  <si>
    <t xml:space="preserve">    科学技术</t>
  </si>
  <si>
    <t xml:space="preserve">    文化旅游体育与传媒</t>
  </si>
  <si>
    <t xml:space="preserve">    社会保障和就业</t>
  </si>
  <si>
    <t xml:space="preserve">    节能环保</t>
  </si>
  <si>
    <t xml:space="preserve">    城乡社区</t>
  </si>
  <si>
    <t xml:space="preserve">    农林水</t>
  </si>
  <si>
    <t xml:space="preserve">    交通运输</t>
  </si>
  <si>
    <t xml:space="preserve">    资源勘探工业信息等</t>
  </si>
  <si>
    <t xml:space="preserve">    其他收入</t>
  </si>
  <si>
    <t xml:space="preserve">    其他支出</t>
  </si>
  <si>
    <t>政府性基金预算下级上解收入</t>
  </si>
  <si>
    <t>政府性基金预算上解上级支出</t>
  </si>
  <si>
    <t>待偿债再融资专项债券上年结余</t>
  </si>
  <si>
    <t>政府性基金预算上年结余收入</t>
  </si>
  <si>
    <t>政府性基金预算调入资金</t>
  </si>
  <si>
    <t>政府性基金预算调出资金</t>
  </si>
  <si>
    <t xml:space="preserve">  中央单位特殊上缴利润专项收入</t>
  </si>
  <si>
    <t xml:space="preserve">  其他调入政府性基金预算资金</t>
  </si>
  <si>
    <t xml:space="preserve">    一般公共预算调入</t>
  </si>
  <si>
    <t xml:space="preserve">    其他调入资金</t>
  </si>
  <si>
    <t>债务收入</t>
  </si>
  <si>
    <t>债务还本支出</t>
  </si>
  <si>
    <t xml:space="preserve">  地方政府债务收入</t>
  </si>
  <si>
    <t xml:space="preserve">  地方政府专项债务还本支出</t>
  </si>
  <si>
    <t xml:space="preserve">    专项债务收入</t>
  </si>
  <si>
    <t xml:space="preserve">  抗疫特别国债还本支出</t>
  </si>
  <si>
    <t>债务转贷收入</t>
  </si>
  <si>
    <t>债务转贷支出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</si>
  <si>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</si>
  <si>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</si>
  <si>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</si>
  <si>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</si>
  <si>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</si>
  <si>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待偿债再融资专项债券结余</t>
  </si>
  <si>
    <t>政府性基金预算年终结余</t>
  </si>
  <si>
    <t>收　　入　　总　　计　</t>
  </si>
  <si>
    <t>支　　出　　总　　计　</t>
  </si>
  <si>
    <t>2022年度尼勒克县地方政府专项债务限额和余额情况表</t>
  </si>
  <si>
    <t>预算数</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</si>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</sst>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mediumGray">
        <fgColor indexed="9"/>
      </patternFill>
    </fill>
    <fill>
      <patternFill patternType="solid">
        <fgColor indexed="24"/>
        <bgColor indexed="64"/>
      </patternFill>
    </fill>
    <fill>
      <patternFill patternType="solid">
        <fgColor indexed="4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1" borderId="0" applyNumberFormat="0" applyBorder="0" applyAlignment="0" applyProtection="0">
      <alignment vertical="center"/>
    </xf>
    <xf numFmtId="0" fontId="20" fillId="2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1" borderId="0" applyNumberFormat="0" applyBorder="0" applyAlignment="0" applyProtection="0">
      <alignment vertical="center"/>
    </xf>
    <xf numFmtId="0" fontId="12" fillId="15" borderId="0" applyNumberFormat="0" applyBorder="0" applyAlignment="0" applyProtection="0">
      <alignment vertical="center"/>
    </xf>
    <xf numFmtId="43" fontId="0" fillId="0" borderId="0" applyFont="0" applyFill="0" applyBorder="0" applyAlignment="0" applyProtection="0">
      <alignment vertical="center"/>
    </xf>
    <xf numFmtId="0" fontId="13" fillId="3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0" borderId="9" applyNumberFormat="0" applyFont="0" applyAlignment="0" applyProtection="0">
      <alignment vertical="center"/>
    </xf>
    <xf numFmtId="0" fontId="13" fillId="27"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7" applyNumberFormat="0" applyFill="0" applyAlignment="0" applyProtection="0">
      <alignment vertical="center"/>
    </xf>
    <xf numFmtId="0" fontId="7" fillId="0" borderId="7" applyNumberFormat="0" applyFill="0" applyAlignment="0" applyProtection="0">
      <alignment vertical="center"/>
    </xf>
    <xf numFmtId="0" fontId="13" fillId="33" borderId="0" applyNumberFormat="0" applyBorder="0" applyAlignment="0" applyProtection="0">
      <alignment vertical="center"/>
    </xf>
    <xf numFmtId="0" fontId="10" fillId="0" borderId="11" applyNumberFormat="0" applyFill="0" applyAlignment="0" applyProtection="0">
      <alignment vertical="center"/>
    </xf>
    <xf numFmtId="0" fontId="13" fillId="26" borderId="0" applyNumberFormat="0" applyBorder="0" applyAlignment="0" applyProtection="0">
      <alignment vertical="center"/>
    </xf>
    <xf numFmtId="0" fontId="14" fillId="19" borderId="8" applyNumberFormat="0" applyAlignment="0" applyProtection="0">
      <alignment vertical="center"/>
    </xf>
    <xf numFmtId="0" fontId="21" fillId="19" borderId="12" applyNumberFormat="0" applyAlignment="0" applyProtection="0">
      <alignment vertical="center"/>
    </xf>
    <xf numFmtId="0" fontId="6" fillId="10" borderId="6" applyNumberFormat="0" applyAlignment="0" applyProtection="0">
      <alignment vertical="center"/>
    </xf>
    <xf numFmtId="0" fontId="5" fillId="38" borderId="0" applyNumberFormat="0" applyBorder="0" applyAlignment="0" applyProtection="0">
      <alignment vertical="center"/>
    </xf>
    <xf numFmtId="0" fontId="13" fillId="23" borderId="0" applyNumberFormat="0" applyBorder="0" applyAlignment="0" applyProtection="0">
      <alignment vertical="center"/>
    </xf>
    <xf numFmtId="0" fontId="22" fillId="0" borderId="13" applyNumberFormat="0" applyFill="0" applyAlignment="0" applyProtection="0">
      <alignment vertical="center"/>
    </xf>
    <xf numFmtId="0" fontId="16" fillId="0" borderId="10" applyNumberFormat="0" applyFill="0" applyAlignment="0" applyProtection="0">
      <alignment vertical="center"/>
    </xf>
    <xf numFmtId="0" fontId="23" fillId="37" borderId="0" applyNumberFormat="0" applyBorder="0" applyAlignment="0" applyProtection="0">
      <alignment vertical="center"/>
    </xf>
    <xf numFmtId="0" fontId="19" fillId="25" borderId="0" applyNumberFormat="0" applyBorder="0" applyAlignment="0" applyProtection="0">
      <alignment vertical="center"/>
    </xf>
    <xf numFmtId="0" fontId="5" fillId="30" borderId="0" applyNumberFormat="0" applyBorder="0" applyAlignment="0" applyProtection="0">
      <alignment vertical="center"/>
    </xf>
    <xf numFmtId="0" fontId="13" fillId="18" borderId="0" applyNumberFormat="0" applyBorder="0" applyAlignment="0" applyProtection="0">
      <alignment vertical="center"/>
    </xf>
    <xf numFmtId="0" fontId="5" fillId="29" borderId="0" applyNumberFormat="0" applyBorder="0" applyAlignment="0" applyProtection="0">
      <alignment vertical="center"/>
    </xf>
    <xf numFmtId="0" fontId="5" fillId="9" borderId="0" applyNumberFormat="0" applyBorder="0" applyAlignment="0" applyProtection="0">
      <alignment vertical="center"/>
    </xf>
    <xf numFmtId="0" fontId="5" fillId="36" borderId="0" applyNumberFormat="0" applyBorder="0" applyAlignment="0" applyProtection="0">
      <alignment vertical="center"/>
    </xf>
    <xf numFmtId="0" fontId="5" fillId="14" borderId="0" applyNumberFormat="0" applyBorder="0" applyAlignment="0" applyProtection="0">
      <alignment vertical="center"/>
    </xf>
    <xf numFmtId="0" fontId="13" fillId="17" borderId="0" applyNumberFormat="0" applyBorder="0" applyAlignment="0" applyProtection="0">
      <alignment vertical="center"/>
    </xf>
    <xf numFmtId="0" fontId="13" fillId="22" borderId="0" applyNumberFormat="0" applyBorder="0" applyAlignment="0" applyProtection="0">
      <alignment vertical="center"/>
    </xf>
    <xf numFmtId="0" fontId="5" fillId="35" borderId="0" applyNumberFormat="0" applyBorder="0" applyAlignment="0" applyProtection="0">
      <alignment vertical="center"/>
    </xf>
    <xf numFmtId="0" fontId="5" fillId="13" borderId="0" applyNumberFormat="0" applyBorder="0" applyAlignment="0" applyProtection="0">
      <alignment vertical="center"/>
    </xf>
    <xf numFmtId="0" fontId="13" fillId="16" borderId="0" applyNumberFormat="0" applyBorder="0" applyAlignment="0" applyProtection="0">
      <alignment vertical="center"/>
    </xf>
    <xf numFmtId="0" fontId="5" fillId="8" borderId="0" applyNumberFormat="0" applyBorder="0" applyAlignment="0" applyProtection="0">
      <alignment vertical="center"/>
    </xf>
    <xf numFmtId="0" fontId="13" fillId="32" borderId="0" applyNumberFormat="0" applyBorder="0" applyAlignment="0" applyProtection="0">
      <alignment vertical="center"/>
    </xf>
    <xf numFmtId="0" fontId="13" fillId="21" borderId="0" applyNumberFormat="0" applyBorder="0" applyAlignment="0" applyProtection="0">
      <alignment vertical="center"/>
    </xf>
    <xf numFmtId="0" fontId="5" fillId="12" borderId="0" applyNumberFormat="0" applyBorder="0" applyAlignment="0" applyProtection="0">
      <alignment vertical="center"/>
    </xf>
    <xf numFmtId="0" fontId="13" fillId="24"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horizontal="left" vertical="center"/>
    </xf>
    <xf numFmtId="3" fontId="3" fillId="2" borderId="1" xfId="0" applyNumberFormat="1" applyFont="1" applyFill="1" applyBorder="1" applyAlignment="1" applyProtection="1">
      <alignment horizontal="right" vertical="center"/>
    </xf>
    <xf numFmtId="3" fontId="3" fillId="3" borderId="1" xfId="0" applyNumberFormat="1" applyFont="1" applyFill="1" applyBorder="1" applyAlignment="1" applyProtection="1">
      <alignment horizontal="right" vertical="center"/>
    </xf>
    <xf numFmtId="0" fontId="2" fillId="4" borderId="0" xfId="0" applyNumberFormat="1" applyFont="1" applyFill="1" applyBorder="1" applyAlignment="1" applyProtection="1">
      <alignment horizontal="center" vertical="center"/>
    </xf>
    <xf numFmtId="0" fontId="4"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vertical="center"/>
    </xf>
    <xf numFmtId="3" fontId="3" fillId="3" borderId="2" xfId="0" applyNumberFormat="1" applyFont="1" applyFill="1" applyBorder="1" applyAlignment="1" applyProtection="1">
      <alignment horizontal="right" vertical="center"/>
    </xf>
    <xf numFmtId="0" fontId="3" fillId="2" borderId="3" xfId="0" applyNumberFormat="1" applyFont="1" applyFill="1" applyBorder="1" applyAlignment="1" applyProtection="1">
      <alignment vertical="center"/>
    </xf>
    <xf numFmtId="3" fontId="3" fillId="5" borderId="1" xfId="0" applyNumberFormat="1" applyFont="1" applyFill="1" applyBorder="1" applyAlignment="1" applyProtection="1">
      <alignment horizontal="right" vertical="center"/>
    </xf>
    <xf numFmtId="0" fontId="3" fillId="2" borderId="4" xfId="0" applyNumberFormat="1" applyFont="1" applyFill="1" applyBorder="1" applyAlignment="1" applyProtection="1">
      <alignment vertical="center"/>
    </xf>
    <xf numFmtId="3" fontId="3" fillId="6" borderId="5"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right" vertical="center"/>
    </xf>
    <xf numFmtId="3" fontId="3" fillId="6" borderId="2" xfId="0" applyNumberFormat="1" applyFont="1" applyFill="1" applyBorder="1" applyAlignment="1" applyProtection="1">
      <alignment horizontal="right" vertical="center"/>
    </xf>
    <xf numFmtId="3" fontId="3" fillId="7" borderId="1" xfId="0" applyNumberFormat="1" applyFont="1" applyFill="1" applyBorder="1" applyAlignment="1" applyProtection="1">
      <alignment horizontal="right" vertical="center"/>
    </xf>
    <xf numFmtId="0" fontId="1" fillId="2" borderId="5" xfId="0" applyNumberFormat="1" applyFont="1" applyFill="1" applyBorder="1" applyAlignment="1" applyProtection="1"/>
    <xf numFmtId="0" fontId="1" fillId="2" borderId="1" xfId="0" applyNumberFormat="1" applyFont="1" applyFill="1" applyBorder="1" applyAlignment="1" applyProtection="1"/>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2" borderId="1" xfId="0" applyNumberFormat="1" applyFont="1" applyFill="1" applyBorder="1" applyAlignment="1" applyProtection="1">
      <alignment horizontal="left" vertical="center"/>
    </xf>
    <xf numFmtId="0" fontId="4" fillId="2" borderId="1" xfId="0" applyNumberFormat="1" applyFont="1" applyFill="1" applyBorder="1" applyAlignment="1" applyProtection="1">
      <alignment vertical="center"/>
    </xf>
    <xf numFmtId="3" fontId="3" fillId="7" borderId="2" xfId="0" applyNumberFormat="1" applyFont="1" applyFill="1" applyBorder="1" applyAlignment="1" applyProtection="1">
      <alignment horizontal="right" vertical="center"/>
    </xf>
    <xf numFmtId="0" fontId="4" fillId="2" borderId="3" xfId="0" applyNumberFormat="1" applyFont="1" applyFill="1" applyBorder="1" applyAlignment="1" applyProtection="1">
      <alignment vertical="center"/>
    </xf>
    <xf numFmtId="3" fontId="3" fillId="7" borderId="5" xfId="0" applyNumberFormat="1" applyFont="1" applyFill="1" applyBorder="1" applyAlignment="1" applyProtection="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2022&#24180;&#23612;&#21202;&#20811;&#21439;&#24635;&#20915;&#31639;&#24405;&#20837;&#34920;6.1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10"/>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row r="6">
          <cell r="Y6">
            <v>0</v>
          </cell>
        </row>
        <row r="7">
          <cell r="D7">
            <v>0</v>
          </cell>
        </row>
        <row r="7">
          <cell r="P7">
            <v>0</v>
          </cell>
        </row>
        <row r="8">
          <cell r="D8">
            <v>0</v>
          </cell>
        </row>
        <row r="8">
          <cell r="P8">
            <v>0</v>
          </cell>
        </row>
        <row r="9">
          <cell r="D9">
            <v>0</v>
          </cell>
        </row>
        <row r="9">
          <cell r="P9">
            <v>0</v>
          </cell>
        </row>
        <row r="10">
          <cell r="D10">
            <v>180</v>
          </cell>
        </row>
        <row r="10">
          <cell r="P10">
            <v>0</v>
          </cell>
        </row>
        <row r="11">
          <cell r="D11">
            <v>0</v>
          </cell>
        </row>
        <row r="11">
          <cell r="P11">
            <v>0</v>
          </cell>
        </row>
        <row r="12">
          <cell r="D12">
            <v>0</v>
          </cell>
        </row>
        <row r="12">
          <cell r="P12">
            <v>0</v>
          </cell>
        </row>
        <row r="13">
          <cell r="D13">
            <v>0</v>
          </cell>
        </row>
        <row r="13">
          <cell r="P13">
            <v>0</v>
          </cell>
        </row>
        <row r="14">
          <cell r="D14">
            <v>0</v>
          </cell>
        </row>
        <row r="14">
          <cell r="P14">
            <v>0</v>
          </cell>
        </row>
        <row r="15">
          <cell r="D15">
            <v>0</v>
          </cell>
        </row>
        <row r="15">
          <cell r="P15">
            <v>0</v>
          </cell>
        </row>
        <row r="16">
          <cell r="D16">
            <v>0</v>
          </cell>
        </row>
        <row r="16">
          <cell r="P16">
            <v>0</v>
          </cell>
        </row>
        <row r="17">
          <cell r="D17">
            <v>0</v>
          </cell>
        </row>
        <row r="17">
          <cell r="P17">
            <v>0</v>
          </cell>
        </row>
        <row r="18">
          <cell r="D18">
            <v>0</v>
          </cell>
        </row>
        <row r="18">
          <cell r="P18">
            <v>0</v>
          </cell>
        </row>
        <row r="19">
          <cell r="D19">
            <v>0</v>
          </cell>
        </row>
        <row r="19">
          <cell r="P19">
            <v>0</v>
          </cell>
        </row>
        <row r="20">
          <cell r="D20">
            <v>0</v>
          </cell>
        </row>
        <row r="20">
          <cell r="P20">
            <v>0</v>
          </cell>
        </row>
        <row r="21">
          <cell r="D21">
            <v>0</v>
          </cell>
        </row>
        <row r="21">
          <cell r="P21">
            <v>0</v>
          </cell>
        </row>
        <row r="22">
          <cell r="D22">
            <v>0</v>
          </cell>
        </row>
        <row r="22">
          <cell r="P22">
            <v>0</v>
          </cell>
        </row>
        <row r="23">
          <cell r="D23">
            <v>0</v>
          </cell>
        </row>
        <row r="23">
          <cell r="P23">
            <v>0</v>
          </cell>
        </row>
        <row r="24">
          <cell r="D24">
            <v>0</v>
          </cell>
        </row>
        <row r="24">
          <cell r="P24">
            <v>0</v>
          </cell>
        </row>
        <row r="25">
          <cell r="D25">
            <v>0</v>
          </cell>
        </row>
        <row r="25">
          <cell r="P25">
            <v>0</v>
          </cell>
        </row>
        <row r="26">
          <cell r="D26">
            <v>0</v>
          </cell>
        </row>
        <row r="26">
          <cell r="P26">
            <v>0</v>
          </cell>
        </row>
        <row r="27">
          <cell r="D27">
            <v>0</v>
          </cell>
        </row>
        <row r="27">
          <cell r="P27">
            <v>0</v>
          </cell>
        </row>
        <row r="30">
          <cell r="D30">
            <v>0</v>
          </cell>
        </row>
        <row r="30">
          <cell r="P30">
            <v>0</v>
          </cell>
        </row>
        <row r="31">
          <cell r="D31">
            <v>602</v>
          </cell>
        </row>
        <row r="31">
          <cell r="P31">
            <v>0</v>
          </cell>
        </row>
        <row r="32">
          <cell r="D32">
            <v>0</v>
          </cell>
        </row>
        <row r="32">
          <cell r="P32">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74"/>
  <sheetViews>
    <sheetView showGridLines="0" showZeros="0" workbookViewId="0">
      <selection activeCell="A1" sqref="A1:C1"/>
    </sheetView>
  </sheetViews>
  <sheetFormatPr defaultColWidth="13.5333333333333" defaultRowHeight="15.55" customHeight="1" outlineLevelCol="2"/>
  <cols>
    <col min="1" max="1" width="11.9416666666667" style="1" customWidth="1"/>
    <col min="2" max="2" width="65.5583333333333" style="1" customWidth="1"/>
    <col min="3" max="3" width="24.9833333333333" style="1" customWidth="1"/>
    <col min="4" max="16384" width="13.5333333333333" style="1" customWidth="1"/>
  </cols>
  <sheetData>
    <row r="1" ht="40.5" customHeight="1" spans="1:3">
      <c r="A1" s="2" t="s">
        <v>0</v>
      </c>
      <c r="B1" s="2"/>
      <c r="C1" s="2"/>
    </row>
    <row r="2" ht="17" customHeight="1" spans="1:3">
      <c r="A2" s="21"/>
      <c r="B2" s="21"/>
      <c r="C2" s="22"/>
    </row>
    <row r="3" ht="17" customHeight="1" spans="1:3">
      <c r="A3" s="21"/>
      <c r="B3" s="21"/>
      <c r="C3" s="22" t="s">
        <v>1</v>
      </c>
    </row>
    <row r="4" ht="17" customHeight="1" spans="1:3">
      <c r="A4" s="9" t="s">
        <v>2</v>
      </c>
      <c r="B4" s="9" t="s">
        <v>3</v>
      </c>
      <c r="C4" s="9" t="s">
        <v>4</v>
      </c>
    </row>
    <row r="5" ht="17.25" customHeight="1" spans="1:3">
      <c r="A5" s="23"/>
      <c r="B5" s="9" t="s">
        <v>5</v>
      </c>
      <c r="C5" s="7">
        <f>SUM(C6,C56)</f>
        <v>8465</v>
      </c>
    </row>
    <row r="6" ht="17.25" customHeight="1" spans="1:3">
      <c r="A6" s="5">
        <v>10301</v>
      </c>
      <c r="B6" s="24" t="s">
        <v>6</v>
      </c>
      <c r="C6" s="7">
        <f>SUM(C7,C10:C17,C23:C24,C27:C30,C33:C35,C38:C42,C45:C46,C54:C55)</f>
        <v>5013</v>
      </c>
    </row>
    <row r="7" ht="17.25" customHeight="1" spans="1:3">
      <c r="A7" s="5">
        <v>1030102</v>
      </c>
      <c r="B7" s="24" t="s">
        <v>7</v>
      </c>
      <c r="C7" s="7">
        <f>SUM(C8:C9)</f>
        <v>0</v>
      </c>
    </row>
    <row r="8" ht="17.25" customHeight="1" spans="1:3">
      <c r="A8" s="5">
        <v>103010201</v>
      </c>
      <c r="B8" s="10" t="s">
        <v>8</v>
      </c>
      <c r="C8" s="18">
        <v>0</v>
      </c>
    </row>
    <row r="9" ht="17.25" customHeight="1" spans="1:3">
      <c r="A9" s="5">
        <v>103010202</v>
      </c>
      <c r="B9" s="10" t="s">
        <v>9</v>
      </c>
      <c r="C9" s="18">
        <v>0</v>
      </c>
    </row>
    <row r="10" ht="17.25" customHeight="1" spans="1:3">
      <c r="A10" s="5">
        <v>1030106</v>
      </c>
      <c r="B10" s="24" t="s">
        <v>10</v>
      </c>
      <c r="C10" s="18">
        <v>0</v>
      </c>
    </row>
    <row r="11" ht="17.25" customHeight="1" spans="1:3">
      <c r="A11" s="5">
        <v>1030110</v>
      </c>
      <c r="B11" s="24" t="s">
        <v>11</v>
      </c>
      <c r="C11" s="18">
        <v>0</v>
      </c>
    </row>
    <row r="12" ht="17.25" customHeight="1" spans="1:3">
      <c r="A12" s="5">
        <v>1030112</v>
      </c>
      <c r="B12" s="24" t="s">
        <v>12</v>
      </c>
      <c r="C12" s="18">
        <v>0</v>
      </c>
    </row>
    <row r="13" ht="17.25" customHeight="1" spans="1:3">
      <c r="A13" s="5">
        <v>1030121</v>
      </c>
      <c r="B13" s="24" t="s">
        <v>13</v>
      </c>
      <c r="C13" s="18">
        <v>0</v>
      </c>
    </row>
    <row r="14" ht="17.25" customHeight="1" spans="1:3">
      <c r="A14" s="5">
        <v>1030129</v>
      </c>
      <c r="B14" s="24" t="s">
        <v>14</v>
      </c>
      <c r="C14" s="18">
        <v>0</v>
      </c>
    </row>
    <row r="15" ht="17.25" customHeight="1" spans="1:3">
      <c r="A15" s="5">
        <v>1030146</v>
      </c>
      <c r="B15" s="24" t="s">
        <v>15</v>
      </c>
      <c r="C15" s="18">
        <v>0</v>
      </c>
    </row>
    <row r="16" ht="17.25" customHeight="1" spans="1:3">
      <c r="A16" s="5">
        <v>1030147</v>
      </c>
      <c r="B16" s="24" t="s">
        <v>16</v>
      </c>
      <c r="C16" s="18">
        <v>0</v>
      </c>
    </row>
    <row r="17" ht="17.25" customHeight="1" spans="1:3">
      <c r="A17" s="5">
        <v>1030148</v>
      </c>
      <c r="B17" s="24" t="s">
        <v>17</v>
      </c>
      <c r="C17" s="7">
        <f>SUM(C18:C22)</f>
        <v>4685</v>
      </c>
    </row>
    <row r="18" ht="17.25" customHeight="1" spans="1:3">
      <c r="A18" s="5">
        <v>103014801</v>
      </c>
      <c r="B18" s="10" t="s">
        <v>18</v>
      </c>
      <c r="C18" s="18">
        <v>4798</v>
      </c>
    </row>
    <row r="19" ht="17.25" customHeight="1" spans="1:3">
      <c r="A19" s="5">
        <v>103014802</v>
      </c>
      <c r="B19" s="10" t="s">
        <v>19</v>
      </c>
      <c r="C19" s="18">
        <v>164</v>
      </c>
    </row>
    <row r="20" ht="17.25" customHeight="1" spans="1:3">
      <c r="A20" s="5">
        <v>103014803</v>
      </c>
      <c r="B20" s="10" t="s">
        <v>20</v>
      </c>
      <c r="C20" s="18">
        <v>0</v>
      </c>
    </row>
    <row r="21" ht="17.25" customHeight="1" spans="1:3">
      <c r="A21" s="5">
        <v>103014898</v>
      </c>
      <c r="B21" s="10" t="s">
        <v>21</v>
      </c>
      <c r="C21" s="18">
        <v>-304</v>
      </c>
    </row>
    <row r="22" ht="17.25" customHeight="1" spans="1:3">
      <c r="A22" s="5">
        <v>103014899</v>
      </c>
      <c r="B22" s="10" t="s">
        <v>22</v>
      </c>
      <c r="C22" s="18">
        <v>27</v>
      </c>
    </row>
    <row r="23" ht="17.25" customHeight="1" spans="1:3">
      <c r="A23" s="5">
        <v>1030149</v>
      </c>
      <c r="B23" s="24" t="s">
        <v>23</v>
      </c>
      <c r="C23" s="18">
        <v>0</v>
      </c>
    </row>
    <row r="24" ht="17.25" customHeight="1" spans="1:3">
      <c r="A24" s="5">
        <v>1030150</v>
      </c>
      <c r="B24" s="24" t="s">
        <v>24</v>
      </c>
      <c r="C24" s="7">
        <f>SUM(C25:C26)</f>
        <v>0</v>
      </c>
    </row>
    <row r="25" ht="17.25" customHeight="1" spans="1:3">
      <c r="A25" s="5">
        <v>103015001</v>
      </c>
      <c r="B25" s="10" t="s">
        <v>25</v>
      </c>
      <c r="C25" s="18">
        <v>0</v>
      </c>
    </row>
    <row r="26" ht="17.25" customHeight="1" spans="1:3">
      <c r="A26" s="5">
        <v>103015002</v>
      </c>
      <c r="B26" s="10" t="s">
        <v>26</v>
      </c>
      <c r="C26" s="18">
        <v>0</v>
      </c>
    </row>
    <row r="27" ht="17.25" customHeight="1" spans="1:3">
      <c r="A27" s="5">
        <v>1030152</v>
      </c>
      <c r="B27" s="24" t="s">
        <v>27</v>
      </c>
      <c r="C27" s="18">
        <v>0</v>
      </c>
    </row>
    <row r="28" ht="17.25" customHeight="1" spans="1:3">
      <c r="A28" s="5">
        <v>1030153</v>
      </c>
      <c r="B28" s="24" t="s">
        <v>28</v>
      </c>
      <c r="C28" s="18">
        <v>0</v>
      </c>
    </row>
    <row r="29" ht="17.25" customHeight="1" spans="1:3">
      <c r="A29" s="5">
        <v>1030154</v>
      </c>
      <c r="B29" s="24" t="s">
        <v>29</v>
      </c>
      <c r="C29" s="18">
        <v>0</v>
      </c>
    </row>
    <row r="30" ht="17.25" customHeight="1" spans="1:3">
      <c r="A30" s="5">
        <v>1030155</v>
      </c>
      <c r="B30" s="24" t="s">
        <v>30</v>
      </c>
      <c r="C30" s="7">
        <f>SUM(C31:C32)</f>
        <v>0</v>
      </c>
    </row>
    <row r="31" ht="17.25" customHeight="1" spans="1:3">
      <c r="A31" s="5">
        <v>103015501</v>
      </c>
      <c r="B31" s="10" t="s">
        <v>31</v>
      </c>
      <c r="C31" s="18">
        <v>0</v>
      </c>
    </row>
    <row r="32" ht="17.25" customHeight="1" spans="1:3">
      <c r="A32" s="5">
        <v>103015502</v>
      </c>
      <c r="B32" s="10" t="s">
        <v>32</v>
      </c>
      <c r="C32" s="18">
        <v>0</v>
      </c>
    </row>
    <row r="33" ht="17.25" customHeight="1" spans="1:3">
      <c r="A33" s="5">
        <v>1030156</v>
      </c>
      <c r="B33" s="24" t="s">
        <v>33</v>
      </c>
      <c r="C33" s="18">
        <v>328</v>
      </c>
    </row>
    <row r="34" ht="17.25" customHeight="1" spans="1:3">
      <c r="A34" s="5">
        <v>1030157</v>
      </c>
      <c r="B34" s="24" t="s">
        <v>34</v>
      </c>
      <c r="C34" s="18">
        <v>0</v>
      </c>
    </row>
    <row r="35" ht="17.25" customHeight="1" spans="1:3">
      <c r="A35" s="5">
        <v>1030158</v>
      </c>
      <c r="B35" s="24" t="s">
        <v>35</v>
      </c>
      <c r="C35" s="7">
        <f>SUM(C36:C37)</f>
        <v>0</v>
      </c>
    </row>
    <row r="36" ht="17.25" customHeight="1" spans="1:3">
      <c r="A36" s="5">
        <v>103015801</v>
      </c>
      <c r="B36" s="10" t="s">
        <v>36</v>
      </c>
      <c r="C36" s="18">
        <v>0</v>
      </c>
    </row>
    <row r="37" ht="17.25" customHeight="1" spans="1:3">
      <c r="A37" s="5">
        <v>103015803</v>
      </c>
      <c r="B37" s="10" t="s">
        <v>37</v>
      </c>
      <c r="C37" s="18">
        <v>0</v>
      </c>
    </row>
    <row r="38" ht="17.25" customHeight="1" spans="1:3">
      <c r="A38" s="5">
        <v>1030159</v>
      </c>
      <c r="B38" s="24" t="s">
        <v>38</v>
      </c>
      <c r="C38" s="18">
        <v>0</v>
      </c>
    </row>
    <row r="39" ht="17.25" customHeight="1" spans="1:3">
      <c r="A39" s="5">
        <v>1030166</v>
      </c>
      <c r="B39" s="24" t="s">
        <v>39</v>
      </c>
      <c r="C39" s="18">
        <v>0</v>
      </c>
    </row>
    <row r="40" ht="17.25" customHeight="1" spans="1:3">
      <c r="A40" s="5">
        <v>1030168</v>
      </c>
      <c r="B40" s="24" t="s">
        <v>40</v>
      </c>
      <c r="C40" s="18">
        <v>0</v>
      </c>
    </row>
    <row r="41" ht="17.25" customHeight="1" spans="1:3">
      <c r="A41" s="5">
        <v>1030171</v>
      </c>
      <c r="B41" s="24" t="s">
        <v>41</v>
      </c>
      <c r="C41" s="18">
        <v>0</v>
      </c>
    </row>
    <row r="42" ht="17.25" customHeight="1" spans="1:3">
      <c r="A42" s="5">
        <v>1030175</v>
      </c>
      <c r="B42" s="24" t="s">
        <v>42</v>
      </c>
      <c r="C42" s="7">
        <f>SUM(C43:C44)</f>
        <v>0</v>
      </c>
    </row>
    <row r="43" ht="17.25" customHeight="1" spans="1:3">
      <c r="A43" s="5">
        <v>103017501</v>
      </c>
      <c r="B43" s="10" t="s">
        <v>43</v>
      </c>
      <c r="C43" s="18">
        <v>0</v>
      </c>
    </row>
    <row r="44" ht="17.25" customHeight="1" spans="1:3">
      <c r="A44" s="5">
        <v>103017502</v>
      </c>
      <c r="B44" s="10" t="s">
        <v>44</v>
      </c>
      <c r="C44" s="18">
        <v>0</v>
      </c>
    </row>
    <row r="45" ht="17.25" customHeight="1" spans="1:3">
      <c r="A45" s="5">
        <v>1030178</v>
      </c>
      <c r="B45" s="24" t="s">
        <v>45</v>
      </c>
      <c r="C45" s="18">
        <v>0</v>
      </c>
    </row>
    <row r="46" ht="17.25" customHeight="1" spans="1:3">
      <c r="A46" s="5">
        <v>1030180</v>
      </c>
      <c r="B46" s="24" t="s">
        <v>46</v>
      </c>
      <c r="C46" s="7">
        <f>SUM(C47:C53)</f>
        <v>0</v>
      </c>
    </row>
    <row r="47" ht="17.25" customHeight="1" spans="1:3">
      <c r="A47" s="5">
        <v>103018001</v>
      </c>
      <c r="B47" s="10" t="s">
        <v>47</v>
      </c>
      <c r="C47" s="18">
        <v>0</v>
      </c>
    </row>
    <row r="48" ht="17.25" customHeight="1" spans="1:3">
      <c r="A48" s="5">
        <v>103018002</v>
      </c>
      <c r="B48" s="10" t="s">
        <v>48</v>
      </c>
      <c r="C48" s="18">
        <v>0</v>
      </c>
    </row>
    <row r="49" ht="17.25" customHeight="1" spans="1:3">
      <c r="A49" s="5">
        <v>103018003</v>
      </c>
      <c r="B49" s="10" t="s">
        <v>49</v>
      </c>
      <c r="C49" s="18">
        <v>0</v>
      </c>
    </row>
    <row r="50" ht="17.25" customHeight="1" spans="1:3">
      <c r="A50" s="5">
        <v>103018004</v>
      </c>
      <c r="B50" s="10" t="s">
        <v>50</v>
      </c>
      <c r="C50" s="18">
        <v>0</v>
      </c>
    </row>
    <row r="51" ht="17.25" customHeight="1" spans="1:3">
      <c r="A51" s="5">
        <v>103018005</v>
      </c>
      <c r="B51" s="10" t="s">
        <v>51</v>
      </c>
      <c r="C51" s="18">
        <v>0</v>
      </c>
    </row>
    <row r="52" ht="17.25" customHeight="1" spans="1:3">
      <c r="A52" s="5">
        <v>103018006</v>
      </c>
      <c r="B52" s="10" t="s">
        <v>52</v>
      </c>
      <c r="C52" s="18">
        <v>0</v>
      </c>
    </row>
    <row r="53" ht="17.25" customHeight="1" spans="1:3">
      <c r="A53" s="5">
        <v>103018007</v>
      </c>
      <c r="B53" s="10" t="s">
        <v>53</v>
      </c>
      <c r="C53" s="25">
        <v>0</v>
      </c>
    </row>
    <row r="54" customHeight="1" spans="1:3">
      <c r="A54" s="5">
        <v>1030181</v>
      </c>
      <c r="B54" s="26" t="s">
        <v>54</v>
      </c>
      <c r="C54" s="18">
        <v>0</v>
      </c>
    </row>
    <row r="55" ht="17.25" customHeight="1" spans="1:3">
      <c r="A55" s="5">
        <v>1030199</v>
      </c>
      <c r="B55" s="24" t="s">
        <v>55</v>
      </c>
      <c r="C55" s="27">
        <v>0</v>
      </c>
    </row>
    <row r="56" ht="17.25" customHeight="1" spans="1:3">
      <c r="A56" s="5">
        <v>10310</v>
      </c>
      <c r="B56" s="24" t="s">
        <v>56</v>
      </c>
      <c r="C56" s="7">
        <f>SUM(C57:C59,C63:C68,C71:C72)</f>
        <v>3452</v>
      </c>
    </row>
    <row r="57" ht="17.25" customHeight="1" spans="1:3">
      <c r="A57" s="5">
        <v>1031003</v>
      </c>
      <c r="B57" s="24" t="s">
        <v>57</v>
      </c>
      <c r="C57" s="18">
        <v>0</v>
      </c>
    </row>
    <row r="58" ht="17.25" customHeight="1" spans="1:3">
      <c r="A58" s="5">
        <v>1031005</v>
      </c>
      <c r="B58" s="24" t="s">
        <v>58</v>
      </c>
      <c r="C58" s="18">
        <v>0</v>
      </c>
    </row>
    <row r="59" ht="17.25" customHeight="1" spans="1:3">
      <c r="A59" s="5">
        <v>1031006</v>
      </c>
      <c r="B59" s="24" t="s">
        <v>59</v>
      </c>
      <c r="C59" s="7">
        <f>SUM(C60:C62)</f>
        <v>1600</v>
      </c>
    </row>
    <row r="60" ht="17.25" customHeight="1" spans="1:3">
      <c r="A60" s="5">
        <v>103100601</v>
      </c>
      <c r="B60" s="10" t="s">
        <v>60</v>
      </c>
      <c r="C60" s="18">
        <v>0</v>
      </c>
    </row>
    <row r="61" ht="17.25" customHeight="1" spans="1:3">
      <c r="A61" s="5">
        <v>103100602</v>
      </c>
      <c r="B61" s="10" t="s">
        <v>61</v>
      </c>
      <c r="C61" s="18">
        <v>1600</v>
      </c>
    </row>
    <row r="62" ht="17.25" customHeight="1" spans="1:3">
      <c r="A62" s="5">
        <v>103100699</v>
      </c>
      <c r="B62" s="10" t="s">
        <v>62</v>
      </c>
      <c r="C62" s="18">
        <v>0</v>
      </c>
    </row>
    <row r="63" ht="17.25" customHeight="1" spans="1:3">
      <c r="A63" s="5">
        <v>1031008</v>
      </c>
      <c r="B63" s="24" t="s">
        <v>63</v>
      </c>
      <c r="C63" s="18">
        <v>0</v>
      </c>
    </row>
    <row r="64" ht="17.25" customHeight="1" spans="1:3">
      <c r="A64" s="5">
        <v>1031009</v>
      </c>
      <c r="B64" s="24" t="s">
        <v>64</v>
      </c>
      <c r="C64" s="18">
        <v>0</v>
      </c>
    </row>
    <row r="65" ht="17.25" customHeight="1" spans="1:3">
      <c r="A65" s="5">
        <v>1031010</v>
      </c>
      <c r="B65" s="24" t="s">
        <v>65</v>
      </c>
      <c r="C65" s="18">
        <v>0</v>
      </c>
    </row>
    <row r="66" ht="17.25" customHeight="1" spans="1:3">
      <c r="A66" s="5">
        <v>1031011</v>
      </c>
      <c r="B66" s="24" t="s">
        <v>66</v>
      </c>
      <c r="C66" s="18">
        <v>0</v>
      </c>
    </row>
    <row r="67" ht="17.25" customHeight="1" spans="1:3">
      <c r="A67" s="5">
        <v>1031012</v>
      </c>
      <c r="B67" s="24" t="s">
        <v>67</v>
      </c>
      <c r="C67" s="18">
        <v>0</v>
      </c>
    </row>
    <row r="68" ht="17.25" customHeight="1" spans="1:3">
      <c r="A68" s="5">
        <v>1031013</v>
      </c>
      <c r="B68" s="24" t="s">
        <v>68</v>
      </c>
      <c r="C68" s="7">
        <f>SUM(C69:C70)</f>
        <v>0</v>
      </c>
    </row>
    <row r="69" ht="17.25" customHeight="1" spans="1:3">
      <c r="A69" s="5">
        <v>103101301</v>
      </c>
      <c r="B69" s="10" t="s">
        <v>69</v>
      </c>
      <c r="C69" s="18">
        <v>0</v>
      </c>
    </row>
    <row r="70" ht="17.25" customHeight="1" spans="1:3">
      <c r="A70" s="5">
        <v>103101399</v>
      </c>
      <c r="B70" s="10" t="s">
        <v>70</v>
      </c>
      <c r="C70" s="18">
        <v>0</v>
      </c>
    </row>
    <row r="71" ht="17.25" customHeight="1" spans="1:3">
      <c r="A71" s="5">
        <v>1031014</v>
      </c>
      <c r="B71" s="24" t="s">
        <v>71</v>
      </c>
      <c r="C71" s="18">
        <v>0</v>
      </c>
    </row>
    <row r="72" ht="17.25" customHeight="1" spans="1:3">
      <c r="A72" s="5">
        <v>1031099</v>
      </c>
      <c r="B72" s="24" t="s">
        <v>72</v>
      </c>
      <c r="C72" s="7">
        <f>SUM(C73:C74)</f>
        <v>1852</v>
      </c>
    </row>
    <row r="73" ht="17.25" customHeight="1" spans="1:3">
      <c r="A73" s="5">
        <v>103109998</v>
      </c>
      <c r="B73" s="10" t="s">
        <v>73</v>
      </c>
      <c r="C73" s="18">
        <v>1852</v>
      </c>
    </row>
    <row r="74" ht="17.25" customHeight="1" spans="1:3">
      <c r="A74" s="5">
        <v>103109999</v>
      </c>
      <c r="B74" s="10" t="s">
        <v>74</v>
      </c>
      <c r="C74" s="18">
        <v>0</v>
      </c>
    </row>
  </sheetData>
  <mergeCells count="1">
    <mergeCell ref="A1:C1"/>
  </mergeCells>
  <pageMargins left="0.751388888888889" right="0.751388888888889" top="1" bottom="1" header="0" footer="0"/>
  <pageSetup paperSize="9" scale="87" fitToHeight="0" orientation="portrait" blackAndWhite="1"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8"/>
  <sheetViews>
    <sheetView showGridLines="0" showZeros="0" workbookViewId="0">
      <selection activeCell="A1" sqref="A1:C1"/>
    </sheetView>
  </sheetViews>
  <sheetFormatPr defaultColWidth="13.5333333333333" defaultRowHeight="15.55" customHeight="1" outlineLevelCol="2"/>
  <cols>
    <col min="1" max="1" width="10.4916666666667" style="1" customWidth="1"/>
    <col min="2" max="2" width="65.5583333333333" style="1" customWidth="1"/>
    <col min="3" max="3" width="24.9833333333333" style="1" customWidth="1"/>
    <col min="4" max="16384" width="13.5333333333333" style="1" customWidth="1"/>
  </cols>
  <sheetData>
    <row r="1" ht="44.25" customHeight="1" spans="1:3">
      <c r="A1" s="2" t="s">
        <v>75</v>
      </c>
      <c r="B1" s="2"/>
      <c r="C1" s="2"/>
    </row>
    <row r="2" ht="17" customHeight="1" spans="1:3">
      <c r="A2" s="21"/>
      <c r="B2" s="21"/>
      <c r="C2" s="22"/>
    </row>
    <row r="3" ht="17" customHeight="1" spans="1:3">
      <c r="A3" s="21"/>
      <c r="B3" s="21"/>
      <c r="C3" s="22" t="s">
        <v>1</v>
      </c>
    </row>
    <row r="4" ht="16.95" customHeight="1" spans="1:3">
      <c r="A4" s="9" t="s">
        <v>2</v>
      </c>
      <c r="B4" s="9" t="s">
        <v>3</v>
      </c>
      <c r="C4" s="9" t="s">
        <v>4</v>
      </c>
    </row>
    <row r="5" ht="16.95" customHeight="1" spans="1:3">
      <c r="A5" s="23"/>
      <c r="B5" s="9" t="s">
        <v>76</v>
      </c>
      <c r="C5" s="7">
        <f>SUM(C6,C14,C30,C42,C53,C111,C135,C178,C183,C187,C214,C231,C248)</f>
        <v>94291</v>
      </c>
    </row>
    <row r="6" ht="16.95" customHeight="1" spans="1:3">
      <c r="A6" s="5">
        <v>206</v>
      </c>
      <c r="B6" s="24" t="s">
        <v>77</v>
      </c>
      <c r="C6" s="7">
        <f>C7</f>
        <v>0</v>
      </c>
    </row>
    <row r="7" ht="16.95" customHeight="1" spans="1:3">
      <c r="A7" s="5">
        <v>20610</v>
      </c>
      <c r="B7" s="24" t="s">
        <v>78</v>
      </c>
      <c r="C7" s="7">
        <f>SUM(C8:C13)</f>
        <v>0</v>
      </c>
    </row>
    <row r="8" ht="16.95" customHeight="1" spans="1:3">
      <c r="A8" s="5">
        <v>2061001</v>
      </c>
      <c r="B8" s="10" t="s">
        <v>79</v>
      </c>
      <c r="C8" s="18">
        <v>0</v>
      </c>
    </row>
    <row r="9" ht="16.95" customHeight="1" spans="1:3">
      <c r="A9" s="5">
        <v>2061002</v>
      </c>
      <c r="B9" s="10" t="s">
        <v>80</v>
      </c>
      <c r="C9" s="18">
        <v>0</v>
      </c>
    </row>
    <row r="10" ht="16.95" customHeight="1" spans="1:3">
      <c r="A10" s="5">
        <v>2061003</v>
      </c>
      <c r="B10" s="10" t="s">
        <v>81</v>
      </c>
      <c r="C10" s="18">
        <v>0</v>
      </c>
    </row>
    <row r="11" ht="16.95" customHeight="1" spans="1:3">
      <c r="A11" s="5">
        <v>2061004</v>
      </c>
      <c r="B11" s="10" t="s">
        <v>82</v>
      </c>
      <c r="C11" s="18">
        <v>0</v>
      </c>
    </row>
    <row r="12" ht="16.95" customHeight="1" spans="1:3">
      <c r="A12" s="5">
        <v>2061005</v>
      </c>
      <c r="B12" s="10" t="s">
        <v>83</v>
      </c>
      <c r="C12" s="18">
        <v>0</v>
      </c>
    </row>
    <row r="13" ht="16.95" customHeight="1" spans="1:3">
      <c r="A13" s="5">
        <v>2061099</v>
      </c>
      <c r="B13" s="10" t="s">
        <v>84</v>
      </c>
      <c r="C13" s="18">
        <v>0</v>
      </c>
    </row>
    <row r="14" ht="16.95" customHeight="1" spans="1:3">
      <c r="A14" s="5">
        <v>207</v>
      </c>
      <c r="B14" s="24" t="s">
        <v>85</v>
      </c>
      <c r="C14" s="7">
        <f>SUM(C15,C21,C27)</f>
        <v>0</v>
      </c>
    </row>
    <row r="15" ht="16.95" customHeight="1" spans="1:3">
      <c r="A15" s="5">
        <v>20707</v>
      </c>
      <c r="B15" s="24" t="s">
        <v>86</v>
      </c>
      <c r="C15" s="7">
        <f>SUM(C16:C20)</f>
        <v>0</v>
      </c>
    </row>
    <row r="16" ht="16.95" customHeight="1" spans="1:3">
      <c r="A16" s="5">
        <v>2070701</v>
      </c>
      <c r="B16" s="10" t="s">
        <v>87</v>
      </c>
      <c r="C16" s="18">
        <v>0</v>
      </c>
    </row>
    <row r="17" ht="16.95" customHeight="1" spans="1:3">
      <c r="A17" s="5">
        <v>2070702</v>
      </c>
      <c r="B17" s="10" t="s">
        <v>88</v>
      </c>
      <c r="C17" s="18">
        <v>0</v>
      </c>
    </row>
    <row r="18" ht="16.95" customHeight="1" spans="1:3">
      <c r="A18" s="5">
        <v>2070703</v>
      </c>
      <c r="B18" s="10" t="s">
        <v>89</v>
      </c>
      <c r="C18" s="18">
        <v>0</v>
      </c>
    </row>
    <row r="19" ht="16.95" customHeight="1" spans="1:3">
      <c r="A19" s="5">
        <v>2070704</v>
      </c>
      <c r="B19" s="10" t="s">
        <v>90</v>
      </c>
      <c r="C19" s="18">
        <v>0</v>
      </c>
    </row>
    <row r="20" ht="16.95" customHeight="1" spans="1:3">
      <c r="A20" s="5">
        <v>2070799</v>
      </c>
      <c r="B20" s="10" t="s">
        <v>91</v>
      </c>
      <c r="C20" s="18">
        <v>0</v>
      </c>
    </row>
    <row r="21" ht="16.95" customHeight="1" spans="1:3">
      <c r="A21" s="5">
        <v>20709</v>
      </c>
      <c r="B21" s="24" t="s">
        <v>92</v>
      </c>
      <c r="C21" s="7">
        <f>SUM(C22:C26)</f>
        <v>0</v>
      </c>
    </row>
    <row r="22" ht="16.95" customHeight="1" spans="1:3">
      <c r="A22" s="5">
        <v>2070901</v>
      </c>
      <c r="B22" s="10" t="s">
        <v>93</v>
      </c>
      <c r="C22" s="18">
        <v>0</v>
      </c>
    </row>
    <row r="23" ht="16.95" customHeight="1" spans="1:3">
      <c r="A23" s="5">
        <v>2070902</v>
      </c>
      <c r="B23" s="10" t="s">
        <v>94</v>
      </c>
      <c r="C23" s="18">
        <v>0</v>
      </c>
    </row>
    <row r="24" ht="16.95" customHeight="1" spans="1:3">
      <c r="A24" s="5">
        <v>2070903</v>
      </c>
      <c r="B24" s="10" t="s">
        <v>95</v>
      </c>
      <c r="C24" s="18">
        <v>0</v>
      </c>
    </row>
    <row r="25" ht="16.95" customHeight="1" spans="1:3">
      <c r="A25" s="5">
        <v>2070904</v>
      </c>
      <c r="B25" s="10" t="s">
        <v>96</v>
      </c>
      <c r="C25" s="18">
        <v>0</v>
      </c>
    </row>
    <row r="26" ht="16.95" customHeight="1" spans="1:3">
      <c r="A26" s="5">
        <v>2070999</v>
      </c>
      <c r="B26" s="10" t="s">
        <v>97</v>
      </c>
      <c r="C26" s="18">
        <v>0</v>
      </c>
    </row>
    <row r="27" ht="16.95" customHeight="1" spans="1:3">
      <c r="A27" s="5">
        <v>20710</v>
      </c>
      <c r="B27" s="24" t="s">
        <v>98</v>
      </c>
      <c r="C27" s="7">
        <f>SUM(C28:C29)</f>
        <v>0</v>
      </c>
    </row>
    <row r="28" ht="16.95" customHeight="1" spans="1:3">
      <c r="A28" s="5">
        <v>2071001</v>
      </c>
      <c r="B28" s="10" t="s">
        <v>99</v>
      </c>
      <c r="C28" s="18">
        <v>0</v>
      </c>
    </row>
    <row r="29" ht="16.95" customHeight="1" spans="1:3">
      <c r="A29" s="5">
        <v>2071099</v>
      </c>
      <c r="B29" s="10" t="s">
        <v>100</v>
      </c>
      <c r="C29" s="18">
        <v>0</v>
      </c>
    </row>
    <row r="30" ht="16.95" customHeight="1" spans="1:3">
      <c r="A30" s="5">
        <v>208</v>
      </c>
      <c r="B30" s="24" t="s">
        <v>101</v>
      </c>
      <c r="C30" s="7">
        <f>SUM(C31,C35,C39)</f>
        <v>103</v>
      </c>
    </row>
    <row r="31" ht="16.95" customHeight="1" spans="1:3">
      <c r="A31" s="5">
        <v>20822</v>
      </c>
      <c r="B31" s="24" t="s">
        <v>102</v>
      </c>
      <c r="C31" s="7">
        <f>SUM(C32:C34)</f>
        <v>103</v>
      </c>
    </row>
    <row r="32" ht="16.95" customHeight="1" spans="1:3">
      <c r="A32" s="5">
        <v>2082201</v>
      </c>
      <c r="B32" s="10" t="s">
        <v>103</v>
      </c>
      <c r="C32" s="18">
        <v>58</v>
      </c>
    </row>
    <row r="33" ht="16.95" customHeight="1" spans="1:3">
      <c r="A33" s="5">
        <v>2082202</v>
      </c>
      <c r="B33" s="10" t="s">
        <v>104</v>
      </c>
      <c r="C33" s="18">
        <v>45</v>
      </c>
    </row>
    <row r="34" ht="16.95" customHeight="1" spans="1:3">
      <c r="A34" s="5">
        <v>2082299</v>
      </c>
      <c r="B34" s="10" t="s">
        <v>105</v>
      </c>
      <c r="C34" s="18">
        <v>0</v>
      </c>
    </row>
    <row r="35" ht="16.95" customHeight="1" spans="1:3">
      <c r="A35" s="5">
        <v>20823</v>
      </c>
      <c r="B35" s="24" t="s">
        <v>106</v>
      </c>
      <c r="C35" s="7">
        <f>SUM(C36:C38)</f>
        <v>0</v>
      </c>
    </row>
    <row r="36" ht="16.95" customHeight="1" spans="1:3">
      <c r="A36" s="5">
        <v>2082301</v>
      </c>
      <c r="B36" s="10" t="s">
        <v>103</v>
      </c>
      <c r="C36" s="18">
        <v>0</v>
      </c>
    </row>
    <row r="37" ht="16.95" customHeight="1" spans="1:3">
      <c r="A37" s="5">
        <v>2082302</v>
      </c>
      <c r="B37" s="10" t="s">
        <v>104</v>
      </c>
      <c r="C37" s="18">
        <v>0</v>
      </c>
    </row>
    <row r="38" ht="16.95" customHeight="1" spans="1:3">
      <c r="A38" s="5">
        <v>2082399</v>
      </c>
      <c r="B38" s="10" t="s">
        <v>107</v>
      </c>
      <c r="C38" s="18">
        <v>0</v>
      </c>
    </row>
    <row r="39" ht="16.95" customHeight="1" spans="1:3">
      <c r="A39" s="5">
        <v>20829</v>
      </c>
      <c r="B39" s="24" t="s">
        <v>108</v>
      </c>
      <c r="C39" s="7">
        <f>SUM(C40:C41)</f>
        <v>0</v>
      </c>
    </row>
    <row r="40" ht="16.95" customHeight="1" spans="1:3">
      <c r="A40" s="5">
        <v>2082901</v>
      </c>
      <c r="B40" s="10" t="s">
        <v>104</v>
      </c>
      <c r="C40" s="18">
        <v>0</v>
      </c>
    </row>
    <row r="41" ht="16.95" customHeight="1" spans="1:3">
      <c r="A41" s="5">
        <v>2082999</v>
      </c>
      <c r="B41" s="10" t="s">
        <v>109</v>
      </c>
      <c r="C41" s="18">
        <v>0</v>
      </c>
    </row>
    <row r="42" ht="16.95" customHeight="1" spans="1:3">
      <c r="A42" s="5">
        <v>211</v>
      </c>
      <c r="B42" s="24" t="s">
        <v>110</v>
      </c>
      <c r="C42" s="7">
        <f>SUM(C43,C48)</f>
        <v>0</v>
      </c>
    </row>
    <row r="43" ht="16.95" customHeight="1" spans="1:3">
      <c r="A43" s="5">
        <v>21160</v>
      </c>
      <c r="B43" s="24" t="s">
        <v>111</v>
      </c>
      <c r="C43" s="7">
        <f>SUM(C44:C47)</f>
        <v>0</v>
      </c>
    </row>
    <row r="44" ht="16.95" customHeight="1" spans="1:3">
      <c r="A44" s="5">
        <v>2116001</v>
      </c>
      <c r="B44" s="10" t="s">
        <v>112</v>
      </c>
      <c r="C44" s="18">
        <v>0</v>
      </c>
    </row>
    <row r="45" ht="16.95" customHeight="1" spans="1:3">
      <c r="A45" s="5">
        <v>2116002</v>
      </c>
      <c r="B45" s="10" t="s">
        <v>113</v>
      </c>
      <c r="C45" s="18">
        <v>0</v>
      </c>
    </row>
    <row r="46" ht="16.95" customHeight="1" spans="1:3">
      <c r="A46" s="5">
        <v>2116003</v>
      </c>
      <c r="B46" s="10" t="s">
        <v>114</v>
      </c>
      <c r="C46" s="18">
        <v>0</v>
      </c>
    </row>
    <row r="47" ht="16.95" customHeight="1" spans="1:3">
      <c r="A47" s="5">
        <v>2116099</v>
      </c>
      <c r="B47" s="10" t="s">
        <v>115</v>
      </c>
      <c r="C47" s="18">
        <v>0</v>
      </c>
    </row>
    <row r="48" ht="16.95" customHeight="1" spans="1:3">
      <c r="A48" s="5">
        <v>21161</v>
      </c>
      <c r="B48" s="24" t="s">
        <v>116</v>
      </c>
      <c r="C48" s="7">
        <f>SUM(C49:C52)</f>
        <v>0</v>
      </c>
    </row>
    <row r="49" ht="16.95" customHeight="1" spans="1:3">
      <c r="A49" s="5">
        <v>2116101</v>
      </c>
      <c r="B49" s="10" t="s">
        <v>117</v>
      </c>
      <c r="C49" s="18">
        <v>0</v>
      </c>
    </row>
    <row r="50" ht="16.95" customHeight="1" spans="1:3">
      <c r="A50" s="5">
        <v>2116102</v>
      </c>
      <c r="B50" s="10" t="s">
        <v>118</v>
      </c>
      <c r="C50" s="18">
        <v>0</v>
      </c>
    </row>
    <row r="51" ht="16.95" customHeight="1" spans="1:3">
      <c r="A51" s="5">
        <v>2116103</v>
      </c>
      <c r="B51" s="10" t="s">
        <v>119</v>
      </c>
      <c r="C51" s="18">
        <v>0</v>
      </c>
    </row>
    <row r="52" ht="16.95" customHeight="1" spans="1:3">
      <c r="A52" s="5">
        <v>2116104</v>
      </c>
      <c r="B52" s="10" t="s">
        <v>120</v>
      </c>
      <c r="C52" s="18">
        <v>0</v>
      </c>
    </row>
    <row r="53" ht="16.95" customHeight="1" spans="1:3">
      <c r="A53" s="5">
        <v>212</v>
      </c>
      <c r="B53" s="24" t="s">
        <v>121</v>
      </c>
      <c r="C53" s="7">
        <f>SUM(C54,C70,C74:C75,C81,C85,C89,C93,C99,C102)</f>
        <v>12541</v>
      </c>
    </row>
    <row r="54" ht="16.95" customHeight="1" spans="1:3">
      <c r="A54" s="5">
        <v>21208</v>
      </c>
      <c r="B54" s="24" t="s">
        <v>122</v>
      </c>
      <c r="C54" s="7">
        <f>SUM(C55:C69)</f>
        <v>5078</v>
      </c>
    </row>
    <row r="55" ht="16.95" customHeight="1" spans="1:3">
      <c r="A55" s="5">
        <v>2120801</v>
      </c>
      <c r="B55" s="10" t="s">
        <v>123</v>
      </c>
      <c r="C55" s="18">
        <v>3011</v>
      </c>
    </row>
    <row r="56" ht="16.95" customHeight="1" spans="1:3">
      <c r="A56" s="5">
        <v>2120802</v>
      </c>
      <c r="B56" s="10" t="s">
        <v>124</v>
      </c>
      <c r="C56" s="18">
        <v>0</v>
      </c>
    </row>
    <row r="57" ht="16.95" customHeight="1" spans="1:3">
      <c r="A57" s="5">
        <v>2120803</v>
      </c>
      <c r="B57" s="10" t="s">
        <v>125</v>
      </c>
      <c r="C57" s="18">
        <v>0</v>
      </c>
    </row>
    <row r="58" ht="16.95" customHeight="1" spans="1:3">
      <c r="A58" s="5">
        <v>2120804</v>
      </c>
      <c r="B58" s="10" t="s">
        <v>126</v>
      </c>
      <c r="C58" s="18">
        <v>800</v>
      </c>
    </row>
    <row r="59" ht="16.95" customHeight="1" spans="1:3">
      <c r="A59" s="5">
        <v>2120805</v>
      </c>
      <c r="B59" s="10" t="s">
        <v>127</v>
      </c>
      <c r="C59" s="18">
        <v>0</v>
      </c>
    </row>
    <row r="60" ht="16.95" customHeight="1" spans="1:3">
      <c r="A60" s="5">
        <v>2120806</v>
      </c>
      <c r="B60" s="10" t="s">
        <v>128</v>
      </c>
      <c r="C60" s="18">
        <v>0</v>
      </c>
    </row>
    <row r="61" ht="16.95" customHeight="1" spans="1:3">
      <c r="A61" s="5">
        <v>2120807</v>
      </c>
      <c r="B61" s="10" t="s">
        <v>129</v>
      </c>
      <c r="C61" s="18">
        <v>0</v>
      </c>
    </row>
    <row r="62" ht="16.95" customHeight="1" spans="1:3">
      <c r="A62" s="5">
        <v>2120809</v>
      </c>
      <c r="B62" s="10" t="s">
        <v>130</v>
      </c>
      <c r="C62" s="18">
        <v>0</v>
      </c>
    </row>
    <row r="63" ht="16.95" customHeight="1" spans="1:3">
      <c r="A63" s="5">
        <v>2120810</v>
      </c>
      <c r="B63" s="10" t="s">
        <v>131</v>
      </c>
      <c r="C63" s="18">
        <v>0</v>
      </c>
    </row>
    <row r="64" ht="16.95" customHeight="1" spans="1:3">
      <c r="A64" s="5">
        <v>2120811</v>
      </c>
      <c r="B64" s="10" t="s">
        <v>132</v>
      </c>
      <c r="C64" s="18">
        <v>0</v>
      </c>
    </row>
    <row r="65" ht="16.95" customHeight="1" spans="1:3">
      <c r="A65" s="5">
        <v>2120813</v>
      </c>
      <c r="B65" s="10" t="s">
        <v>133</v>
      </c>
      <c r="C65" s="18">
        <v>0</v>
      </c>
    </row>
    <row r="66" ht="16.95" customHeight="1" spans="1:3">
      <c r="A66" s="5">
        <v>2120814</v>
      </c>
      <c r="B66" s="10" t="s">
        <v>134</v>
      </c>
      <c r="C66" s="18">
        <v>1200</v>
      </c>
    </row>
    <row r="67" ht="16.95" customHeight="1" spans="1:3">
      <c r="A67" s="5">
        <v>2120815</v>
      </c>
      <c r="B67" s="10" t="s">
        <v>135</v>
      </c>
      <c r="C67" s="18">
        <v>0</v>
      </c>
    </row>
    <row r="68" ht="16.95" customHeight="1" spans="1:3">
      <c r="A68" s="5">
        <v>2120816</v>
      </c>
      <c r="B68" s="10" t="s">
        <v>136</v>
      </c>
      <c r="C68" s="18">
        <v>9</v>
      </c>
    </row>
    <row r="69" ht="16.95" customHeight="1" spans="1:3">
      <c r="A69" s="5">
        <v>2120899</v>
      </c>
      <c r="B69" s="10" t="s">
        <v>137</v>
      </c>
      <c r="C69" s="18">
        <v>58</v>
      </c>
    </row>
    <row r="70" ht="16.95" customHeight="1" spans="1:3">
      <c r="A70" s="5">
        <v>21210</v>
      </c>
      <c r="B70" s="24" t="s">
        <v>138</v>
      </c>
      <c r="C70" s="7">
        <f>SUM(C71:C73)</f>
        <v>0</v>
      </c>
    </row>
    <row r="71" ht="16.95" customHeight="1" spans="1:3">
      <c r="A71" s="5">
        <v>2121001</v>
      </c>
      <c r="B71" s="10" t="s">
        <v>123</v>
      </c>
      <c r="C71" s="18">
        <v>0</v>
      </c>
    </row>
    <row r="72" ht="16.95" customHeight="1" spans="1:3">
      <c r="A72" s="5">
        <v>2121002</v>
      </c>
      <c r="B72" s="10" t="s">
        <v>124</v>
      </c>
      <c r="C72" s="18">
        <v>0</v>
      </c>
    </row>
    <row r="73" ht="16.95" customHeight="1" spans="1:3">
      <c r="A73" s="5">
        <v>2121099</v>
      </c>
      <c r="B73" s="10" t="s">
        <v>139</v>
      </c>
      <c r="C73" s="18">
        <v>0</v>
      </c>
    </row>
    <row r="74" ht="16.95" customHeight="1" spans="1:3">
      <c r="A74" s="5">
        <v>21211</v>
      </c>
      <c r="B74" s="24" t="s">
        <v>140</v>
      </c>
      <c r="C74" s="18">
        <v>0</v>
      </c>
    </row>
    <row r="75" ht="16.95" customHeight="1" spans="1:3">
      <c r="A75" s="5">
        <v>21213</v>
      </c>
      <c r="B75" s="24" t="s">
        <v>141</v>
      </c>
      <c r="C75" s="7">
        <f>SUM(C76:C80)</f>
        <v>463</v>
      </c>
    </row>
    <row r="76" ht="16.95" customHeight="1" spans="1:3">
      <c r="A76" s="5">
        <v>2121301</v>
      </c>
      <c r="B76" s="10" t="s">
        <v>142</v>
      </c>
      <c r="C76" s="18">
        <v>20</v>
      </c>
    </row>
    <row r="77" ht="16.95" customHeight="1" spans="1:3">
      <c r="A77" s="5">
        <v>2121302</v>
      </c>
      <c r="B77" s="10" t="s">
        <v>143</v>
      </c>
      <c r="C77" s="18">
        <v>443</v>
      </c>
    </row>
    <row r="78" ht="16.95" customHeight="1" spans="1:3">
      <c r="A78" s="5">
        <v>2121303</v>
      </c>
      <c r="B78" s="10" t="s">
        <v>144</v>
      </c>
      <c r="C78" s="18">
        <v>0</v>
      </c>
    </row>
    <row r="79" ht="16.95" customHeight="1" spans="1:3">
      <c r="A79" s="5">
        <v>2121304</v>
      </c>
      <c r="B79" s="10" t="s">
        <v>145</v>
      </c>
      <c r="C79" s="18">
        <v>0</v>
      </c>
    </row>
    <row r="80" ht="16.95" customHeight="1" spans="1:3">
      <c r="A80" s="5">
        <v>2121399</v>
      </c>
      <c r="B80" s="10" t="s">
        <v>146</v>
      </c>
      <c r="C80" s="18">
        <v>0</v>
      </c>
    </row>
    <row r="81" ht="16.95" customHeight="1" spans="1:3">
      <c r="A81" s="5">
        <v>21214</v>
      </c>
      <c r="B81" s="24" t="s">
        <v>147</v>
      </c>
      <c r="C81" s="7">
        <f>SUM(C82:C84)</f>
        <v>0</v>
      </c>
    </row>
    <row r="82" ht="16.95" customHeight="1" spans="1:3">
      <c r="A82" s="5">
        <v>2121401</v>
      </c>
      <c r="B82" s="10" t="s">
        <v>148</v>
      </c>
      <c r="C82" s="18">
        <v>0</v>
      </c>
    </row>
    <row r="83" ht="16.95" customHeight="1" spans="1:3">
      <c r="A83" s="5">
        <v>2121402</v>
      </c>
      <c r="B83" s="10" t="s">
        <v>149</v>
      </c>
      <c r="C83" s="18">
        <v>0</v>
      </c>
    </row>
    <row r="84" ht="16.95" customHeight="1" spans="1:3">
      <c r="A84" s="5">
        <v>2121499</v>
      </c>
      <c r="B84" s="10" t="s">
        <v>150</v>
      </c>
      <c r="C84" s="18">
        <v>0</v>
      </c>
    </row>
    <row r="85" ht="16.95" customHeight="1" spans="1:3">
      <c r="A85" s="5">
        <v>21215</v>
      </c>
      <c r="B85" s="24" t="s">
        <v>151</v>
      </c>
      <c r="C85" s="7">
        <f>SUM(C86:C88)</f>
        <v>0</v>
      </c>
    </row>
    <row r="86" ht="16.95" customHeight="1" spans="1:3">
      <c r="A86" s="5">
        <v>2121501</v>
      </c>
      <c r="B86" s="10" t="s">
        <v>152</v>
      </c>
      <c r="C86" s="18">
        <v>0</v>
      </c>
    </row>
    <row r="87" ht="16.95" customHeight="1" spans="1:3">
      <c r="A87" s="5">
        <v>2121502</v>
      </c>
      <c r="B87" s="10" t="s">
        <v>153</v>
      </c>
      <c r="C87" s="18">
        <v>0</v>
      </c>
    </row>
    <row r="88" ht="16.95" customHeight="1" spans="1:3">
      <c r="A88" s="5">
        <v>2121599</v>
      </c>
      <c r="B88" s="10" t="s">
        <v>154</v>
      </c>
      <c r="C88" s="18">
        <v>0</v>
      </c>
    </row>
    <row r="89" ht="16.95" customHeight="1" spans="1:3">
      <c r="A89" s="5">
        <v>21216</v>
      </c>
      <c r="B89" s="24" t="s">
        <v>155</v>
      </c>
      <c r="C89" s="7">
        <f>SUM(C90:C92)</f>
        <v>7000</v>
      </c>
    </row>
    <row r="90" ht="16.95" customHeight="1" spans="1:3">
      <c r="A90" s="5">
        <v>2121601</v>
      </c>
      <c r="B90" s="10" t="s">
        <v>152</v>
      </c>
      <c r="C90" s="18">
        <v>0</v>
      </c>
    </row>
    <row r="91" ht="16.95" customHeight="1" spans="1:3">
      <c r="A91" s="5">
        <v>2121602</v>
      </c>
      <c r="B91" s="10" t="s">
        <v>153</v>
      </c>
      <c r="C91" s="18">
        <v>0</v>
      </c>
    </row>
    <row r="92" ht="16.95" customHeight="1" spans="1:3">
      <c r="A92" s="5">
        <v>2121699</v>
      </c>
      <c r="B92" s="10" t="s">
        <v>156</v>
      </c>
      <c r="C92" s="18">
        <v>7000</v>
      </c>
    </row>
    <row r="93" ht="16.95" customHeight="1" spans="1:3">
      <c r="A93" s="5">
        <v>21217</v>
      </c>
      <c r="B93" s="24" t="s">
        <v>157</v>
      </c>
      <c r="C93" s="7">
        <f>SUM(C94:C98)</f>
        <v>0</v>
      </c>
    </row>
    <row r="94" ht="16.95" customHeight="1" spans="1:3">
      <c r="A94" s="5">
        <v>2121701</v>
      </c>
      <c r="B94" s="10" t="s">
        <v>158</v>
      </c>
      <c r="C94" s="18">
        <v>0</v>
      </c>
    </row>
    <row r="95" ht="16.95" customHeight="1" spans="1:3">
      <c r="A95" s="5">
        <v>2121702</v>
      </c>
      <c r="B95" s="10" t="s">
        <v>159</v>
      </c>
      <c r="C95" s="18">
        <v>0</v>
      </c>
    </row>
    <row r="96" ht="16.95" customHeight="1" spans="1:3">
      <c r="A96" s="5">
        <v>2121703</v>
      </c>
      <c r="B96" s="10" t="s">
        <v>160</v>
      </c>
      <c r="C96" s="18">
        <v>0</v>
      </c>
    </row>
    <row r="97" ht="16.95" customHeight="1" spans="1:3">
      <c r="A97" s="5">
        <v>2121704</v>
      </c>
      <c r="B97" s="10" t="s">
        <v>161</v>
      </c>
      <c r="C97" s="18">
        <v>0</v>
      </c>
    </row>
    <row r="98" ht="16.95" customHeight="1" spans="1:3">
      <c r="A98" s="5">
        <v>2121799</v>
      </c>
      <c r="B98" s="10" t="s">
        <v>162</v>
      </c>
      <c r="C98" s="18">
        <v>0</v>
      </c>
    </row>
    <row r="99" ht="16.95" customHeight="1" spans="1:3">
      <c r="A99" s="5">
        <v>21218</v>
      </c>
      <c r="B99" s="24" t="s">
        <v>163</v>
      </c>
      <c r="C99" s="7">
        <f>SUM(C100:C101)</f>
        <v>0</v>
      </c>
    </row>
    <row r="100" ht="16.95" customHeight="1" spans="1:3">
      <c r="A100" s="5">
        <v>2121801</v>
      </c>
      <c r="B100" s="10" t="s">
        <v>164</v>
      </c>
      <c r="C100" s="18">
        <v>0</v>
      </c>
    </row>
    <row r="101" ht="16.95" customHeight="1" spans="1:3">
      <c r="A101" s="5">
        <v>2121899</v>
      </c>
      <c r="B101" s="10" t="s">
        <v>165</v>
      </c>
      <c r="C101" s="18">
        <v>0</v>
      </c>
    </row>
    <row r="102" ht="16.95" customHeight="1" spans="1:3">
      <c r="A102" s="5">
        <v>21219</v>
      </c>
      <c r="B102" s="24" t="s">
        <v>166</v>
      </c>
      <c r="C102" s="7">
        <f>SUM(C103:C110)</f>
        <v>0</v>
      </c>
    </row>
    <row r="103" ht="16.95" customHeight="1" spans="1:3">
      <c r="A103" s="5">
        <v>2121901</v>
      </c>
      <c r="B103" s="10" t="s">
        <v>152</v>
      </c>
      <c r="C103" s="18">
        <v>0</v>
      </c>
    </row>
    <row r="104" ht="16.95" customHeight="1" spans="1:3">
      <c r="A104" s="5">
        <v>2121902</v>
      </c>
      <c r="B104" s="10" t="s">
        <v>153</v>
      </c>
      <c r="C104" s="18">
        <v>0</v>
      </c>
    </row>
    <row r="105" ht="16.95" customHeight="1" spans="1:3">
      <c r="A105" s="5">
        <v>2121903</v>
      </c>
      <c r="B105" s="10" t="s">
        <v>167</v>
      </c>
      <c r="C105" s="18">
        <v>0</v>
      </c>
    </row>
    <row r="106" ht="16.95" customHeight="1" spans="1:3">
      <c r="A106" s="5">
        <v>2121904</v>
      </c>
      <c r="B106" s="10" t="s">
        <v>168</v>
      </c>
      <c r="C106" s="18">
        <v>0</v>
      </c>
    </row>
    <row r="107" ht="16.95" customHeight="1" spans="1:3">
      <c r="A107" s="5">
        <v>2121905</v>
      </c>
      <c r="B107" s="10" t="s">
        <v>169</v>
      </c>
      <c r="C107" s="18">
        <v>0</v>
      </c>
    </row>
    <row r="108" ht="16.95" customHeight="1" spans="1:3">
      <c r="A108" s="5">
        <v>2121906</v>
      </c>
      <c r="B108" s="10" t="s">
        <v>170</v>
      </c>
      <c r="C108" s="18">
        <v>0</v>
      </c>
    </row>
    <row r="109" ht="16.95" customHeight="1" spans="1:3">
      <c r="A109" s="5">
        <v>2121907</v>
      </c>
      <c r="B109" s="10" t="s">
        <v>171</v>
      </c>
      <c r="C109" s="18">
        <v>0</v>
      </c>
    </row>
    <row r="110" ht="16.95" customHeight="1" spans="1:3">
      <c r="A110" s="5">
        <v>2121999</v>
      </c>
      <c r="B110" s="10" t="s">
        <v>172</v>
      </c>
      <c r="C110" s="18">
        <v>0</v>
      </c>
    </row>
    <row r="111" ht="16.95" customHeight="1" spans="1:3">
      <c r="A111" s="5">
        <v>213</v>
      </c>
      <c r="B111" s="24" t="s">
        <v>173</v>
      </c>
      <c r="C111" s="7">
        <f>SUM(C112,C117,C122,C127,C130)</f>
        <v>0</v>
      </c>
    </row>
    <row r="112" ht="16.95" customHeight="1" spans="1:3">
      <c r="A112" s="5">
        <v>21366</v>
      </c>
      <c r="B112" s="24" t="s">
        <v>174</v>
      </c>
      <c r="C112" s="7">
        <f>SUM(C113:C116)</f>
        <v>0</v>
      </c>
    </row>
    <row r="113" ht="16.95" customHeight="1" spans="1:3">
      <c r="A113" s="5">
        <v>2136601</v>
      </c>
      <c r="B113" s="10" t="s">
        <v>104</v>
      </c>
      <c r="C113" s="18">
        <v>0</v>
      </c>
    </row>
    <row r="114" ht="16.95" customHeight="1" spans="1:3">
      <c r="A114" s="5">
        <v>2136602</v>
      </c>
      <c r="B114" s="10" t="s">
        <v>175</v>
      </c>
      <c r="C114" s="18">
        <v>0</v>
      </c>
    </row>
    <row r="115" ht="16.95" customHeight="1" spans="1:3">
      <c r="A115" s="5">
        <v>2136603</v>
      </c>
      <c r="B115" s="10" t="s">
        <v>176</v>
      </c>
      <c r="C115" s="18">
        <v>0</v>
      </c>
    </row>
    <row r="116" ht="16.95" customHeight="1" spans="1:3">
      <c r="A116" s="5">
        <v>2136699</v>
      </c>
      <c r="B116" s="10" t="s">
        <v>177</v>
      </c>
      <c r="C116" s="18">
        <v>0</v>
      </c>
    </row>
    <row r="117" ht="16.95" customHeight="1" spans="1:3">
      <c r="A117" s="5">
        <v>21367</v>
      </c>
      <c r="B117" s="24" t="s">
        <v>178</v>
      </c>
      <c r="C117" s="7">
        <f>SUM(C118:C121)</f>
        <v>0</v>
      </c>
    </row>
    <row r="118" ht="16.95" customHeight="1" spans="1:3">
      <c r="A118" s="5">
        <v>2136701</v>
      </c>
      <c r="B118" s="10" t="s">
        <v>104</v>
      </c>
      <c r="C118" s="18">
        <v>0</v>
      </c>
    </row>
    <row r="119" ht="16.95" customHeight="1" spans="1:3">
      <c r="A119" s="5">
        <v>2136702</v>
      </c>
      <c r="B119" s="10" t="s">
        <v>175</v>
      </c>
      <c r="C119" s="18">
        <v>0</v>
      </c>
    </row>
    <row r="120" ht="16.95" customHeight="1" spans="1:3">
      <c r="A120" s="5">
        <v>2136703</v>
      </c>
      <c r="B120" s="10" t="s">
        <v>179</v>
      </c>
      <c r="C120" s="18">
        <v>0</v>
      </c>
    </row>
    <row r="121" ht="16.95" customHeight="1" spans="1:3">
      <c r="A121" s="5">
        <v>2136799</v>
      </c>
      <c r="B121" s="10" t="s">
        <v>180</v>
      </c>
      <c r="C121" s="18">
        <v>0</v>
      </c>
    </row>
    <row r="122" ht="16.95" customHeight="1" spans="1:3">
      <c r="A122" s="5">
        <v>21369</v>
      </c>
      <c r="B122" s="24" t="s">
        <v>181</v>
      </c>
      <c r="C122" s="7">
        <f>SUM(C123:C126)</f>
        <v>0</v>
      </c>
    </row>
    <row r="123" ht="16.95" customHeight="1" spans="1:3">
      <c r="A123" s="5">
        <v>2136901</v>
      </c>
      <c r="B123" s="10" t="s">
        <v>182</v>
      </c>
      <c r="C123" s="18">
        <v>0</v>
      </c>
    </row>
    <row r="124" ht="16.95" customHeight="1" spans="1:3">
      <c r="A124" s="5">
        <v>2136902</v>
      </c>
      <c r="B124" s="10" t="s">
        <v>183</v>
      </c>
      <c r="C124" s="18">
        <v>0</v>
      </c>
    </row>
    <row r="125" ht="16.95" customHeight="1" spans="1:3">
      <c r="A125" s="5">
        <v>2136903</v>
      </c>
      <c r="B125" s="10" t="s">
        <v>184</v>
      </c>
      <c r="C125" s="18">
        <v>0</v>
      </c>
    </row>
    <row r="126" ht="16.95" customHeight="1" spans="1:3">
      <c r="A126" s="5">
        <v>2136999</v>
      </c>
      <c r="B126" s="10" t="s">
        <v>185</v>
      </c>
      <c r="C126" s="18">
        <v>0</v>
      </c>
    </row>
    <row r="127" ht="16.95" customHeight="1" spans="1:3">
      <c r="A127" s="5">
        <v>21370</v>
      </c>
      <c r="B127" s="24" t="s">
        <v>186</v>
      </c>
      <c r="C127" s="7">
        <f>SUM(C128:C129)</f>
        <v>0</v>
      </c>
    </row>
    <row r="128" ht="16.95" customHeight="1" spans="1:3">
      <c r="A128" s="5">
        <v>2137001</v>
      </c>
      <c r="B128" s="10" t="s">
        <v>187</v>
      </c>
      <c r="C128" s="18">
        <v>0</v>
      </c>
    </row>
    <row r="129" ht="16.95" customHeight="1" spans="1:3">
      <c r="A129" s="5">
        <v>2137099</v>
      </c>
      <c r="B129" s="10" t="s">
        <v>188</v>
      </c>
      <c r="C129" s="18">
        <v>0</v>
      </c>
    </row>
    <row r="130" ht="16.95" customHeight="1" spans="1:3">
      <c r="A130" s="5">
        <v>21371</v>
      </c>
      <c r="B130" s="24" t="s">
        <v>189</v>
      </c>
      <c r="C130" s="7">
        <f>SUM(C131:C134)</f>
        <v>0</v>
      </c>
    </row>
    <row r="131" ht="16.95" customHeight="1" spans="1:3">
      <c r="A131" s="5">
        <v>2137101</v>
      </c>
      <c r="B131" s="10" t="s">
        <v>190</v>
      </c>
      <c r="C131" s="18">
        <v>0</v>
      </c>
    </row>
    <row r="132" ht="16.95" customHeight="1" spans="1:3">
      <c r="A132" s="5">
        <v>2137102</v>
      </c>
      <c r="B132" s="10" t="s">
        <v>191</v>
      </c>
      <c r="C132" s="18">
        <v>0</v>
      </c>
    </row>
    <row r="133" ht="16.95" customHeight="1" spans="1:3">
      <c r="A133" s="5">
        <v>2137103</v>
      </c>
      <c r="B133" s="10" t="s">
        <v>192</v>
      </c>
      <c r="C133" s="18">
        <v>0</v>
      </c>
    </row>
    <row r="134" ht="16.95" customHeight="1" spans="1:3">
      <c r="A134" s="5">
        <v>2137199</v>
      </c>
      <c r="B134" s="10" t="s">
        <v>193</v>
      </c>
      <c r="C134" s="18">
        <v>0</v>
      </c>
    </row>
    <row r="135" ht="16.95" customHeight="1" spans="1:3">
      <c r="A135" s="5">
        <v>214</v>
      </c>
      <c r="B135" s="24" t="s">
        <v>194</v>
      </c>
      <c r="C135" s="7">
        <f>SUM(C136,C141,C146,C155,C162,C171,C174,C177)</f>
        <v>0</v>
      </c>
    </row>
    <row r="136" ht="16.95" customHeight="1" spans="1:3">
      <c r="A136" s="5">
        <v>21460</v>
      </c>
      <c r="B136" s="24" t="s">
        <v>195</v>
      </c>
      <c r="C136" s="7">
        <f>SUM(C137:C140)</f>
        <v>0</v>
      </c>
    </row>
    <row r="137" ht="16.95" customHeight="1" spans="1:3">
      <c r="A137" s="5">
        <v>2146001</v>
      </c>
      <c r="B137" s="10" t="s">
        <v>196</v>
      </c>
      <c r="C137" s="18">
        <v>0</v>
      </c>
    </row>
    <row r="138" ht="16.95" customHeight="1" spans="1:3">
      <c r="A138" s="5">
        <v>2146002</v>
      </c>
      <c r="B138" s="10" t="s">
        <v>197</v>
      </c>
      <c r="C138" s="18">
        <v>0</v>
      </c>
    </row>
    <row r="139" ht="16.95" customHeight="1" spans="1:3">
      <c r="A139" s="5">
        <v>2146003</v>
      </c>
      <c r="B139" s="10" t="s">
        <v>198</v>
      </c>
      <c r="C139" s="18">
        <v>0</v>
      </c>
    </row>
    <row r="140" ht="16.95" customHeight="1" spans="1:3">
      <c r="A140" s="5">
        <v>2146099</v>
      </c>
      <c r="B140" s="10" t="s">
        <v>199</v>
      </c>
      <c r="C140" s="18">
        <v>0</v>
      </c>
    </row>
    <row r="141" ht="16.95" customHeight="1" spans="1:3">
      <c r="A141" s="5">
        <v>21462</v>
      </c>
      <c r="B141" s="24" t="s">
        <v>200</v>
      </c>
      <c r="C141" s="7">
        <f>SUM(C142:C145)</f>
        <v>0</v>
      </c>
    </row>
    <row r="142" ht="16.95" customHeight="1" spans="1:3">
      <c r="A142" s="5">
        <v>2146201</v>
      </c>
      <c r="B142" s="10" t="s">
        <v>198</v>
      </c>
      <c r="C142" s="18">
        <v>0</v>
      </c>
    </row>
    <row r="143" ht="16.95" customHeight="1" spans="1:3">
      <c r="A143" s="5">
        <v>2146202</v>
      </c>
      <c r="B143" s="10" t="s">
        <v>201</v>
      </c>
      <c r="C143" s="18">
        <v>0</v>
      </c>
    </row>
    <row r="144" ht="16.95" customHeight="1" spans="1:3">
      <c r="A144" s="5">
        <v>2146203</v>
      </c>
      <c r="B144" s="10" t="s">
        <v>202</v>
      </c>
      <c r="C144" s="18">
        <v>0</v>
      </c>
    </row>
    <row r="145" ht="16.95" customHeight="1" spans="1:3">
      <c r="A145" s="5">
        <v>2146299</v>
      </c>
      <c r="B145" s="10" t="s">
        <v>203</v>
      </c>
      <c r="C145" s="18">
        <v>0</v>
      </c>
    </row>
    <row r="146" ht="16.95" customHeight="1" spans="1:3">
      <c r="A146" s="5">
        <v>21464</v>
      </c>
      <c r="B146" s="24" t="s">
        <v>204</v>
      </c>
      <c r="C146" s="7">
        <f>SUM(C147:C154)</f>
        <v>0</v>
      </c>
    </row>
    <row r="147" ht="16.95" customHeight="1" spans="1:3">
      <c r="A147" s="5">
        <v>2146401</v>
      </c>
      <c r="B147" s="10" t="s">
        <v>205</v>
      </c>
      <c r="C147" s="18">
        <v>0</v>
      </c>
    </row>
    <row r="148" ht="16.95" customHeight="1" spans="1:3">
      <c r="A148" s="5">
        <v>2146402</v>
      </c>
      <c r="B148" s="10" t="s">
        <v>206</v>
      </c>
      <c r="C148" s="18">
        <v>0</v>
      </c>
    </row>
    <row r="149" ht="16.95" customHeight="1" spans="1:3">
      <c r="A149" s="5">
        <v>2146403</v>
      </c>
      <c r="B149" s="10" t="s">
        <v>207</v>
      </c>
      <c r="C149" s="18">
        <v>0</v>
      </c>
    </row>
    <row r="150" ht="16.95" customHeight="1" spans="1:3">
      <c r="A150" s="5">
        <v>2146404</v>
      </c>
      <c r="B150" s="10" t="s">
        <v>208</v>
      </c>
      <c r="C150" s="18">
        <v>0</v>
      </c>
    </row>
    <row r="151" ht="16.95" customHeight="1" spans="1:3">
      <c r="A151" s="5">
        <v>2146405</v>
      </c>
      <c r="B151" s="10" t="s">
        <v>209</v>
      </c>
      <c r="C151" s="18">
        <v>0</v>
      </c>
    </row>
    <row r="152" ht="16.95" customHeight="1" spans="1:3">
      <c r="A152" s="5">
        <v>2146406</v>
      </c>
      <c r="B152" s="10" t="s">
        <v>210</v>
      </c>
      <c r="C152" s="18">
        <v>0</v>
      </c>
    </row>
    <row r="153" ht="16.95" customHeight="1" spans="1:3">
      <c r="A153" s="5">
        <v>2146407</v>
      </c>
      <c r="B153" s="10" t="s">
        <v>211</v>
      </c>
      <c r="C153" s="18">
        <v>0</v>
      </c>
    </row>
    <row r="154" ht="16.95" customHeight="1" spans="1:3">
      <c r="A154" s="5">
        <v>2146499</v>
      </c>
      <c r="B154" s="10" t="s">
        <v>212</v>
      </c>
      <c r="C154" s="18">
        <v>0</v>
      </c>
    </row>
    <row r="155" ht="16.95" customHeight="1" spans="1:3">
      <c r="A155" s="5">
        <v>21468</v>
      </c>
      <c r="B155" s="24" t="s">
        <v>213</v>
      </c>
      <c r="C155" s="7">
        <f>SUM(C156:C161)</f>
        <v>0</v>
      </c>
    </row>
    <row r="156" ht="16.95" customHeight="1" spans="1:3">
      <c r="A156" s="5">
        <v>2146801</v>
      </c>
      <c r="B156" s="10" t="s">
        <v>214</v>
      </c>
      <c r="C156" s="18">
        <v>0</v>
      </c>
    </row>
    <row r="157" ht="16.95" customHeight="1" spans="1:3">
      <c r="A157" s="5">
        <v>2146802</v>
      </c>
      <c r="B157" s="10" t="s">
        <v>215</v>
      </c>
      <c r="C157" s="18">
        <v>0</v>
      </c>
    </row>
    <row r="158" ht="16.95" customHeight="1" spans="1:3">
      <c r="A158" s="5">
        <v>2146803</v>
      </c>
      <c r="B158" s="10" t="s">
        <v>216</v>
      </c>
      <c r="C158" s="18">
        <v>0</v>
      </c>
    </row>
    <row r="159" ht="16.95" customHeight="1" spans="1:3">
      <c r="A159" s="5">
        <v>2146804</v>
      </c>
      <c r="B159" s="10" t="s">
        <v>217</v>
      </c>
      <c r="C159" s="18">
        <v>0</v>
      </c>
    </row>
    <row r="160" ht="16.95" customHeight="1" spans="1:3">
      <c r="A160" s="5">
        <v>2146805</v>
      </c>
      <c r="B160" s="10" t="s">
        <v>218</v>
      </c>
      <c r="C160" s="18">
        <v>0</v>
      </c>
    </row>
    <row r="161" ht="16.95" customHeight="1" spans="1:3">
      <c r="A161" s="5">
        <v>2146899</v>
      </c>
      <c r="B161" s="10" t="s">
        <v>219</v>
      </c>
      <c r="C161" s="18">
        <v>0</v>
      </c>
    </row>
    <row r="162" ht="16.95" customHeight="1" spans="1:3">
      <c r="A162" s="5">
        <v>21469</v>
      </c>
      <c r="B162" s="24" t="s">
        <v>220</v>
      </c>
      <c r="C162" s="7">
        <f>SUM(C163:C170)</f>
        <v>0</v>
      </c>
    </row>
    <row r="163" ht="16.95" customHeight="1" spans="1:3">
      <c r="A163" s="5">
        <v>2146901</v>
      </c>
      <c r="B163" s="10" t="s">
        <v>221</v>
      </c>
      <c r="C163" s="18">
        <v>0</v>
      </c>
    </row>
    <row r="164" ht="16.95" customHeight="1" spans="1:3">
      <c r="A164" s="5">
        <v>2146902</v>
      </c>
      <c r="B164" s="10" t="s">
        <v>222</v>
      </c>
      <c r="C164" s="18">
        <v>0</v>
      </c>
    </row>
    <row r="165" ht="16.95" customHeight="1" spans="1:3">
      <c r="A165" s="5">
        <v>2146903</v>
      </c>
      <c r="B165" s="10" t="s">
        <v>223</v>
      </c>
      <c r="C165" s="18">
        <v>0</v>
      </c>
    </row>
    <row r="166" ht="16.95" customHeight="1" spans="1:3">
      <c r="A166" s="5">
        <v>2146904</v>
      </c>
      <c r="B166" s="10" t="s">
        <v>224</v>
      </c>
      <c r="C166" s="18">
        <v>0</v>
      </c>
    </row>
    <row r="167" ht="16.95" customHeight="1" spans="1:3">
      <c r="A167" s="5">
        <v>2146906</v>
      </c>
      <c r="B167" s="10" t="s">
        <v>225</v>
      </c>
      <c r="C167" s="18">
        <v>0</v>
      </c>
    </row>
    <row r="168" ht="16.95" customHeight="1" spans="1:3">
      <c r="A168" s="5">
        <v>2146907</v>
      </c>
      <c r="B168" s="10" t="s">
        <v>226</v>
      </c>
      <c r="C168" s="18">
        <v>0</v>
      </c>
    </row>
    <row r="169" ht="16.95" customHeight="1" spans="1:3">
      <c r="A169" s="5">
        <v>2146908</v>
      </c>
      <c r="B169" s="10" t="s">
        <v>227</v>
      </c>
      <c r="C169" s="18">
        <v>0</v>
      </c>
    </row>
    <row r="170" ht="16.95" customHeight="1" spans="1:3">
      <c r="A170" s="5">
        <v>2146999</v>
      </c>
      <c r="B170" s="10" t="s">
        <v>228</v>
      </c>
      <c r="C170" s="18">
        <v>0</v>
      </c>
    </row>
    <row r="171" ht="16.95" customHeight="1" spans="1:3">
      <c r="A171" s="5">
        <v>21470</v>
      </c>
      <c r="B171" s="24" t="s">
        <v>229</v>
      </c>
      <c r="C171" s="7">
        <f>SUM(C172:C173)</f>
        <v>0</v>
      </c>
    </row>
    <row r="172" ht="16.95" customHeight="1" spans="1:3">
      <c r="A172" s="5">
        <v>2147001</v>
      </c>
      <c r="B172" s="10" t="s">
        <v>230</v>
      </c>
      <c r="C172" s="18">
        <v>0</v>
      </c>
    </row>
    <row r="173" ht="16.95" customHeight="1" spans="1:3">
      <c r="A173" s="5">
        <v>2147099</v>
      </c>
      <c r="B173" s="10" t="s">
        <v>231</v>
      </c>
      <c r="C173" s="18">
        <v>0</v>
      </c>
    </row>
    <row r="174" ht="16.95" customHeight="1" spans="1:3">
      <c r="A174" s="5">
        <v>21471</v>
      </c>
      <c r="B174" s="24" t="s">
        <v>232</v>
      </c>
      <c r="C174" s="7">
        <f>SUM(C175:C176)</f>
        <v>0</v>
      </c>
    </row>
    <row r="175" ht="16.95" customHeight="1" spans="1:3">
      <c r="A175" s="5">
        <v>2147101</v>
      </c>
      <c r="B175" s="10" t="s">
        <v>230</v>
      </c>
      <c r="C175" s="18">
        <v>0</v>
      </c>
    </row>
    <row r="176" ht="16.95" customHeight="1" spans="1:3">
      <c r="A176" s="5">
        <v>2147199</v>
      </c>
      <c r="B176" s="10" t="s">
        <v>233</v>
      </c>
      <c r="C176" s="18">
        <v>0</v>
      </c>
    </row>
    <row r="177" ht="16.95" customHeight="1" spans="1:3">
      <c r="A177" s="5">
        <v>21472</v>
      </c>
      <c r="B177" s="24" t="s">
        <v>234</v>
      </c>
      <c r="C177" s="18">
        <v>0</v>
      </c>
    </row>
    <row r="178" ht="16.95" customHeight="1" spans="1:3">
      <c r="A178" s="5">
        <v>215</v>
      </c>
      <c r="B178" s="24" t="s">
        <v>235</v>
      </c>
      <c r="C178" s="7">
        <f>C179</f>
        <v>0</v>
      </c>
    </row>
    <row r="179" ht="16.95" customHeight="1" spans="1:3">
      <c r="A179" s="5">
        <v>21562</v>
      </c>
      <c r="B179" s="24" t="s">
        <v>236</v>
      </c>
      <c r="C179" s="7">
        <f>SUM(C180:C182)</f>
        <v>0</v>
      </c>
    </row>
    <row r="180" ht="16.95" customHeight="1" spans="1:3">
      <c r="A180" s="5">
        <v>2156201</v>
      </c>
      <c r="B180" s="10" t="s">
        <v>237</v>
      </c>
      <c r="C180" s="18">
        <v>0</v>
      </c>
    </row>
    <row r="181" ht="16.95" customHeight="1" spans="1:3">
      <c r="A181" s="5">
        <v>2156202</v>
      </c>
      <c r="B181" s="10" t="s">
        <v>238</v>
      </c>
      <c r="C181" s="18">
        <v>0</v>
      </c>
    </row>
    <row r="182" ht="16.95" customHeight="1" spans="1:3">
      <c r="A182" s="5">
        <v>2156299</v>
      </c>
      <c r="B182" s="10" t="s">
        <v>239</v>
      </c>
      <c r="C182" s="18">
        <v>0</v>
      </c>
    </row>
    <row r="183" ht="16.95" customHeight="1" spans="1:3">
      <c r="A183" s="5">
        <v>217</v>
      </c>
      <c r="B183" s="24" t="s">
        <v>240</v>
      </c>
      <c r="C183" s="7">
        <f>C184</f>
        <v>0</v>
      </c>
    </row>
    <row r="184" ht="16.95" customHeight="1" spans="1:3">
      <c r="A184" s="5">
        <v>21704</v>
      </c>
      <c r="B184" s="24" t="s">
        <v>241</v>
      </c>
      <c r="C184" s="7">
        <f>SUM(C185:C186)</f>
        <v>0</v>
      </c>
    </row>
    <row r="185" ht="16.95" customHeight="1" spans="1:3">
      <c r="A185" s="5">
        <v>2170402</v>
      </c>
      <c r="B185" s="10" t="s">
        <v>242</v>
      </c>
      <c r="C185" s="18">
        <v>0</v>
      </c>
    </row>
    <row r="186" ht="16.95" customHeight="1" spans="1:3">
      <c r="A186" s="5">
        <v>2170403</v>
      </c>
      <c r="B186" s="10" t="s">
        <v>243</v>
      </c>
      <c r="C186" s="18">
        <v>0</v>
      </c>
    </row>
    <row r="187" ht="16.95" customHeight="1" spans="1:3">
      <c r="A187" s="5">
        <v>229</v>
      </c>
      <c r="B187" s="24" t="s">
        <v>244</v>
      </c>
      <c r="C187" s="7">
        <f>SUM(C188,C192,C201:C202)</f>
        <v>77305</v>
      </c>
    </row>
    <row r="188" ht="16.95" customHeight="1" spans="1:3">
      <c r="A188" s="5">
        <v>22904</v>
      </c>
      <c r="B188" s="24" t="s">
        <v>245</v>
      </c>
      <c r="C188" s="7">
        <f>SUM(C189:C191)</f>
        <v>77000</v>
      </c>
    </row>
    <row r="189" ht="16.95" customHeight="1" spans="1:3">
      <c r="A189" s="5">
        <v>2290401</v>
      </c>
      <c r="B189" s="10" t="s">
        <v>246</v>
      </c>
      <c r="C189" s="18">
        <v>0</v>
      </c>
    </row>
    <row r="190" ht="16.95" customHeight="1" spans="1:3">
      <c r="A190" s="5">
        <v>2290402</v>
      </c>
      <c r="B190" s="10" t="s">
        <v>247</v>
      </c>
      <c r="C190" s="18">
        <v>77000</v>
      </c>
    </row>
    <row r="191" ht="16.95" customHeight="1" spans="1:3">
      <c r="A191" s="5">
        <v>2290403</v>
      </c>
      <c r="B191" s="10" t="s">
        <v>248</v>
      </c>
      <c r="C191" s="18">
        <v>0</v>
      </c>
    </row>
    <row r="192" ht="16.95" customHeight="1" spans="1:3">
      <c r="A192" s="5">
        <v>22908</v>
      </c>
      <c r="B192" s="24" t="s">
        <v>249</v>
      </c>
      <c r="C192" s="7">
        <f>SUM(C193:C200)</f>
        <v>0</v>
      </c>
    </row>
    <row r="193" ht="16.95" customHeight="1" spans="1:3">
      <c r="A193" s="5">
        <v>2290802</v>
      </c>
      <c r="B193" s="10" t="s">
        <v>250</v>
      </c>
      <c r="C193" s="18">
        <v>0</v>
      </c>
    </row>
    <row r="194" ht="16.95" customHeight="1" spans="1:3">
      <c r="A194" s="5">
        <v>2290803</v>
      </c>
      <c r="B194" s="10" t="s">
        <v>251</v>
      </c>
      <c r="C194" s="18">
        <v>0</v>
      </c>
    </row>
    <row r="195" ht="16.95" customHeight="1" spans="1:3">
      <c r="A195" s="5">
        <v>2290804</v>
      </c>
      <c r="B195" s="10" t="s">
        <v>252</v>
      </c>
      <c r="C195" s="18">
        <v>0</v>
      </c>
    </row>
    <row r="196" ht="16.95" customHeight="1" spans="1:3">
      <c r="A196" s="5">
        <v>2290805</v>
      </c>
      <c r="B196" s="10" t="s">
        <v>253</v>
      </c>
      <c r="C196" s="18">
        <v>0</v>
      </c>
    </row>
    <row r="197" ht="16.95" customHeight="1" spans="1:3">
      <c r="A197" s="5">
        <v>2290806</v>
      </c>
      <c r="B197" s="10" t="s">
        <v>254</v>
      </c>
      <c r="C197" s="18">
        <v>0</v>
      </c>
    </row>
    <row r="198" ht="16.95" customHeight="1" spans="1:3">
      <c r="A198" s="5">
        <v>2290807</v>
      </c>
      <c r="B198" s="10" t="s">
        <v>255</v>
      </c>
      <c r="C198" s="18">
        <v>0</v>
      </c>
    </row>
    <row r="199" ht="16.95" customHeight="1" spans="1:3">
      <c r="A199" s="5">
        <v>2290808</v>
      </c>
      <c r="B199" s="10" t="s">
        <v>256</v>
      </c>
      <c r="C199" s="18">
        <v>0</v>
      </c>
    </row>
    <row r="200" ht="16.95" customHeight="1" spans="1:3">
      <c r="A200" s="5">
        <v>2290899</v>
      </c>
      <c r="B200" s="10" t="s">
        <v>257</v>
      </c>
      <c r="C200" s="18">
        <v>0</v>
      </c>
    </row>
    <row r="201" ht="16.95" customHeight="1" spans="1:3">
      <c r="A201" s="5">
        <v>22909</v>
      </c>
      <c r="B201" s="24" t="s">
        <v>258</v>
      </c>
      <c r="C201" s="18">
        <v>0</v>
      </c>
    </row>
    <row r="202" ht="16.95" customHeight="1" spans="1:3">
      <c r="A202" s="5">
        <v>22960</v>
      </c>
      <c r="B202" s="24" t="s">
        <v>259</v>
      </c>
      <c r="C202" s="7">
        <f>SUM(C203:C213)</f>
        <v>305</v>
      </c>
    </row>
    <row r="203" ht="16.95" customHeight="1" spans="1:3">
      <c r="A203" s="5">
        <v>2296001</v>
      </c>
      <c r="B203" s="10" t="s">
        <v>260</v>
      </c>
      <c r="C203" s="18">
        <v>0</v>
      </c>
    </row>
    <row r="204" ht="16.95" customHeight="1" spans="1:3">
      <c r="A204" s="5">
        <v>2296002</v>
      </c>
      <c r="B204" s="10" t="s">
        <v>261</v>
      </c>
      <c r="C204" s="18">
        <v>203</v>
      </c>
    </row>
    <row r="205" ht="16.95" customHeight="1" spans="1:3">
      <c r="A205" s="5">
        <v>2296003</v>
      </c>
      <c r="B205" s="10" t="s">
        <v>262</v>
      </c>
      <c r="C205" s="18">
        <v>80</v>
      </c>
    </row>
    <row r="206" ht="16.95" customHeight="1" spans="1:3">
      <c r="A206" s="5">
        <v>2296004</v>
      </c>
      <c r="B206" s="10" t="s">
        <v>263</v>
      </c>
      <c r="C206" s="18">
        <v>0</v>
      </c>
    </row>
    <row r="207" ht="16.95" customHeight="1" spans="1:3">
      <c r="A207" s="5">
        <v>2296005</v>
      </c>
      <c r="B207" s="10" t="s">
        <v>264</v>
      </c>
      <c r="C207" s="18">
        <v>0</v>
      </c>
    </row>
    <row r="208" ht="16.95" customHeight="1" spans="1:3">
      <c r="A208" s="5">
        <v>2296006</v>
      </c>
      <c r="B208" s="10" t="s">
        <v>265</v>
      </c>
      <c r="C208" s="18">
        <v>22</v>
      </c>
    </row>
    <row r="209" ht="16.95" customHeight="1" spans="1:3">
      <c r="A209" s="5">
        <v>2296010</v>
      </c>
      <c r="B209" s="10" t="s">
        <v>266</v>
      </c>
      <c r="C209" s="18">
        <v>0</v>
      </c>
    </row>
    <row r="210" ht="16.95" customHeight="1" spans="1:3">
      <c r="A210" s="5">
        <v>2296011</v>
      </c>
      <c r="B210" s="10" t="s">
        <v>267</v>
      </c>
      <c r="C210" s="18">
        <v>0</v>
      </c>
    </row>
    <row r="211" ht="16.95" customHeight="1" spans="1:3">
      <c r="A211" s="5">
        <v>2296012</v>
      </c>
      <c r="B211" s="10" t="s">
        <v>268</v>
      </c>
      <c r="C211" s="18">
        <v>0</v>
      </c>
    </row>
    <row r="212" ht="16.95" customHeight="1" spans="1:3">
      <c r="A212" s="5">
        <v>2296013</v>
      </c>
      <c r="B212" s="10" t="s">
        <v>269</v>
      </c>
      <c r="C212" s="18">
        <v>0</v>
      </c>
    </row>
    <row r="213" ht="16.95" customHeight="1" spans="1:3">
      <c r="A213" s="5">
        <v>2296099</v>
      </c>
      <c r="B213" s="10" t="s">
        <v>270</v>
      </c>
      <c r="C213" s="18">
        <v>0</v>
      </c>
    </row>
    <row r="214" ht="16.95" customHeight="1" spans="1:3">
      <c r="A214" s="5">
        <v>232</v>
      </c>
      <c r="B214" s="24" t="s">
        <v>271</v>
      </c>
      <c r="C214" s="7">
        <f>C215</f>
        <v>4253</v>
      </c>
    </row>
    <row r="215" ht="16.95" customHeight="1" spans="1:3">
      <c r="A215" s="5">
        <v>23204</v>
      </c>
      <c r="B215" s="24" t="s">
        <v>272</v>
      </c>
      <c r="C215" s="7">
        <f>SUM(C216:C230)</f>
        <v>4253</v>
      </c>
    </row>
    <row r="216" ht="16.95" customHeight="1" spans="1:3">
      <c r="A216" s="5">
        <v>2320401</v>
      </c>
      <c r="B216" s="10" t="s">
        <v>273</v>
      </c>
      <c r="C216" s="18">
        <v>0</v>
      </c>
    </row>
    <row r="217" ht="16.95" customHeight="1" spans="1:3">
      <c r="A217" s="5">
        <v>2320405</v>
      </c>
      <c r="B217" s="10" t="s">
        <v>274</v>
      </c>
      <c r="C217" s="18">
        <v>0</v>
      </c>
    </row>
    <row r="218" ht="16.95" customHeight="1" spans="1:3">
      <c r="A218" s="5">
        <v>2320411</v>
      </c>
      <c r="B218" s="10" t="s">
        <v>275</v>
      </c>
      <c r="C218" s="18">
        <v>86</v>
      </c>
    </row>
    <row r="219" ht="16.95" customHeight="1" spans="1:3">
      <c r="A219" s="5">
        <v>2320413</v>
      </c>
      <c r="B219" s="10" t="s">
        <v>276</v>
      </c>
      <c r="C219" s="18">
        <v>0</v>
      </c>
    </row>
    <row r="220" ht="16.95" customHeight="1" spans="1:3">
      <c r="A220" s="5">
        <v>2320414</v>
      </c>
      <c r="B220" s="10" t="s">
        <v>277</v>
      </c>
      <c r="C220" s="18">
        <v>0</v>
      </c>
    </row>
    <row r="221" ht="16.95" customHeight="1" spans="1:3">
      <c r="A221" s="5">
        <v>2320416</v>
      </c>
      <c r="B221" s="10" t="s">
        <v>278</v>
      </c>
      <c r="C221" s="18">
        <v>0</v>
      </c>
    </row>
    <row r="222" ht="16.95" customHeight="1" spans="1:3">
      <c r="A222" s="5">
        <v>2320417</v>
      </c>
      <c r="B222" s="10" t="s">
        <v>279</v>
      </c>
      <c r="C222" s="18">
        <v>0</v>
      </c>
    </row>
    <row r="223" ht="16.95" customHeight="1" spans="1:3">
      <c r="A223" s="5">
        <v>2320418</v>
      </c>
      <c r="B223" s="10" t="s">
        <v>280</v>
      </c>
      <c r="C223" s="18">
        <v>0</v>
      </c>
    </row>
    <row r="224" ht="16.95" customHeight="1" spans="1:3">
      <c r="A224" s="5">
        <v>2320419</v>
      </c>
      <c r="B224" s="10" t="s">
        <v>281</v>
      </c>
      <c r="C224" s="18">
        <v>0</v>
      </c>
    </row>
    <row r="225" ht="16.95" customHeight="1" spans="1:3">
      <c r="A225" s="5">
        <v>2320420</v>
      </c>
      <c r="B225" s="10" t="s">
        <v>282</v>
      </c>
      <c r="C225" s="18">
        <v>0</v>
      </c>
    </row>
    <row r="226" ht="16.95" customHeight="1" spans="1:3">
      <c r="A226" s="5">
        <v>2320431</v>
      </c>
      <c r="B226" s="10" t="s">
        <v>283</v>
      </c>
      <c r="C226" s="18">
        <v>0</v>
      </c>
    </row>
    <row r="227" ht="16.95" customHeight="1" spans="1:3">
      <c r="A227" s="5">
        <v>2320432</v>
      </c>
      <c r="B227" s="10" t="s">
        <v>284</v>
      </c>
      <c r="C227" s="18">
        <v>0</v>
      </c>
    </row>
    <row r="228" ht="16.95" customHeight="1" spans="1:3">
      <c r="A228" s="5">
        <v>2320433</v>
      </c>
      <c r="B228" s="10" t="s">
        <v>285</v>
      </c>
      <c r="C228" s="18">
        <v>2402</v>
      </c>
    </row>
    <row r="229" ht="16.95" customHeight="1" spans="1:3">
      <c r="A229" s="5">
        <v>2320498</v>
      </c>
      <c r="B229" s="10" t="s">
        <v>286</v>
      </c>
      <c r="C229" s="18">
        <v>1765</v>
      </c>
    </row>
    <row r="230" ht="16.95" customHeight="1" spans="1:3">
      <c r="A230" s="5">
        <v>2320499</v>
      </c>
      <c r="B230" s="10" t="s">
        <v>287</v>
      </c>
      <c r="C230" s="18">
        <v>0</v>
      </c>
    </row>
    <row r="231" ht="16.95" customHeight="1" spans="1:3">
      <c r="A231" s="5">
        <v>233</v>
      </c>
      <c r="B231" s="24" t="s">
        <v>288</v>
      </c>
      <c r="C231" s="7">
        <f>C232</f>
        <v>89</v>
      </c>
    </row>
    <row r="232" ht="16.95" customHeight="1" spans="1:3">
      <c r="A232" s="5">
        <v>23304</v>
      </c>
      <c r="B232" s="24" t="s">
        <v>289</v>
      </c>
      <c r="C232" s="7">
        <f>SUM(C233:C247)</f>
        <v>89</v>
      </c>
    </row>
    <row r="233" ht="16.95" customHeight="1" spans="1:3">
      <c r="A233" s="5">
        <v>2330401</v>
      </c>
      <c r="B233" s="10" t="s">
        <v>290</v>
      </c>
      <c r="C233" s="18">
        <v>0</v>
      </c>
    </row>
    <row r="234" ht="16.95" customHeight="1" spans="1:3">
      <c r="A234" s="5">
        <v>2330405</v>
      </c>
      <c r="B234" s="10" t="s">
        <v>291</v>
      </c>
      <c r="C234" s="18">
        <v>0</v>
      </c>
    </row>
    <row r="235" ht="16.95" customHeight="1" spans="1:3">
      <c r="A235" s="5">
        <v>2330411</v>
      </c>
      <c r="B235" s="10" t="s">
        <v>292</v>
      </c>
      <c r="C235" s="18">
        <v>0</v>
      </c>
    </row>
    <row r="236" ht="16.95" customHeight="1" spans="1:3">
      <c r="A236" s="5">
        <v>2330413</v>
      </c>
      <c r="B236" s="10" t="s">
        <v>293</v>
      </c>
      <c r="C236" s="18">
        <v>0</v>
      </c>
    </row>
    <row r="237" ht="16.95" customHeight="1" spans="1:3">
      <c r="A237" s="5">
        <v>2330414</v>
      </c>
      <c r="B237" s="10" t="s">
        <v>294</v>
      </c>
      <c r="C237" s="18">
        <v>0</v>
      </c>
    </row>
    <row r="238" ht="16.95" customHeight="1" spans="1:3">
      <c r="A238" s="5">
        <v>2330416</v>
      </c>
      <c r="B238" s="10" t="s">
        <v>295</v>
      </c>
      <c r="C238" s="18">
        <v>0</v>
      </c>
    </row>
    <row r="239" ht="16.95" customHeight="1" spans="1:3">
      <c r="A239" s="5">
        <v>2330417</v>
      </c>
      <c r="B239" s="10" t="s">
        <v>296</v>
      </c>
      <c r="C239" s="18">
        <v>0</v>
      </c>
    </row>
    <row r="240" ht="16.95" customHeight="1" spans="1:3">
      <c r="A240" s="5">
        <v>2330418</v>
      </c>
      <c r="B240" s="10" t="s">
        <v>297</v>
      </c>
      <c r="C240" s="18">
        <v>0</v>
      </c>
    </row>
    <row r="241" ht="16.95" customHeight="1" spans="1:3">
      <c r="A241" s="5">
        <v>2330419</v>
      </c>
      <c r="B241" s="10" t="s">
        <v>298</v>
      </c>
      <c r="C241" s="18">
        <v>0</v>
      </c>
    </row>
    <row r="242" ht="16.95" customHeight="1" spans="1:3">
      <c r="A242" s="5">
        <v>2330420</v>
      </c>
      <c r="B242" s="10" t="s">
        <v>299</v>
      </c>
      <c r="C242" s="18">
        <v>0</v>
      </c>
    </row>
    <row r="243" ht="16.95" customHeight="1" spans="1:3">
      <c r="A243" s="5">
        <v>2330431</v>
      </c>
      <c r="B243" s="10" t="s">
        <v>300</v>
      </c>
      <c r="C243" s="18">
        <v>0</v>
      </c>
    </row>
    <row r="244" ht="16.95" customHeight="1" spans="1:3">
      <c r="A244" s="5">
        <v>2330432</v>
      </c>
      <c r="B244" s="10" t="s">
        <v>301</v>
      </c>
      <c r="C244" s="18">
        <v>0</v>
      </c>
    </row>
    <row r="245" ht="16.95" customHeight="1" spans="1:3">
      <c r="A245" s="5">
        <v>2330433</v>
      </c>
      <c r="B245" s="10" t="s">
        <v>302</v>
      </c>
      <c r="C245" s="18">
        <v>7</v>
      </c>
    </row>
    <row r="246" ht="16.95" customHeight="1" spans="1:3">
      <c r="A246" s="5">
        <v>2330498</v>
      </c>
      <c r="B246" s="10" t="s">
        <v>303</v>
      </c>
      <c r="C246" s="18">
        <v>82</v>
      </c>
    </row>
    <row r="247" ht="16.95" customHeight="1" spans="1:3">
      <c r="A247" s="5">
        <v>2330499</v>
      </c>
      <c r="B247" s="10" t="s">
        <v>304</v>
      </c>
      <c r="C247" s="18">
        <v>0</v>
      </c>
    </row>
    <row r="248" ht="16.95" customHeight="1" spans="1:3">
      <c r="A248" s="5">
        <v>234</v>
      </c>
      <c r="B248" s="23" t="s">
        <v>305</v>
      </c>
      <c r="C248" s="7">
        <f>SUM(C249,C262)</f>
        <v>0</v>
      </c>
    </row>
    <row r="249" ht="16.95" customHeight="1" spans="1:3">
      <c r="A249" s="5">
        <v>23401</v>
      </c>
      <c r="B249" s="23" t="s">
        <v>306</v>
      </c>
      <c r="C249" s="7">
        <f>SUM(C250:C261)</f>
        <v>0</v>
      </c>
    </row>
    <row r="250" ht="16.95" customHeight="1" spans="1:3">
      <c r="A250" s="5">
        <v>2340101</v>
      </c>
      <c r="B250" s="5" t="s">
        <v>307</v>
      </c>
      <c r="C250" s="18">
        <v>0</v>
      </c>
    </row>
    <row r="251" ht="16.95" customHeight="1" spans="1:3">
      <c r="A251" s="5">
        <v>2340102</v>
      </c>
      <c r="B251" s="5" t="s">
        <v>308</v>
      </c>
      <c r="C251" s="18">
        <v>0</v>
      </c>
    </row>
    <row r="252" ht="16.95" customHeight="1" spans="1:3">
      <c r="A252" s="5">
        <v>2340103</v>
      </c>
      <c r="B252" s="5" t="s">
        <v>309</v>
      </c>
      <c r="C252" s="18">
        <v>0</v>
      </c>
    </row>
    <row r="253" ht="16.95" customHeight="1" spans="1:3">
      <c r="A253" s="5">
        <v>2340104</v>
      </c>
      <c r="B253" s="5" t="s">
        <v>310</v>
      </c>
      <c r="C253" s="18">
        <v>0</v>
      </c>
    </row>
    <row r="254" ht="16.95" customHeight="1" spans="1:3">
      <c r="A254" s="5">
        <v>2340105</v>
      </c>
      <c r="B254" s="5" t="s">
        <v>311</v>
      </c>
      <c r="C254" s="18">
        <v>0</v>
      </c>
    </row>
    <row r="255" ht="16.95" customHeight="1" spans="1:3">
      <c r="A255" s="5">
        <v>2340106</v>
      </c>
      <c r="B255" s="5" t="s">
        <v>312</v>
      </c>
      <c r="C255" s="18">
        <v>0</v>
      </c>
    </row>
    <row r="256" ht="16.95" customHeight="1" spans="1:3">
      <c r="A256" s="5">
        <v>2340107</v>
      </c>
      <c r="B256" s="5" t="s">
        <v>313</v>
      </c>
      <c r="C256" s="18">
        <v>0</v>
      </c>
    </row>
    <row r="257" ht="16.95" customHeight="1" spans="1:3">
      <c r="A257" s="5">
        <v>2340108</v>
      </c>
      <c r="B257" s="5" t="s">
        <v>314</v>
      </c>
      <c r="C257" s="18">
        <v>0</v>
      </c>
    </row>
    <row r="258" ht="16.95" customHeight="1" spans="1:3">
      <c r="A258" s="5">
        <v>2340109</v>
      </c>
      <c r="B258" s="5" t="s">
        <v>315</v>
      </c>
      <c r="C258" s="18">
        <v>0</v>
      </c>
    </row>
    <row r="259" ht="16.95" customHeight="1" spans="1:3">
      <c r="A259" s="5">
        <v>2340110</v>
      </c>
      <c r="B259" s="5" t="s">
        <v>316</v>
      </c>
      <c r="C259" s="18">
        <v>0</v>
      </c>
    </row>
    <row r="260" ht="16.95" customHeight="1" spans="1:3">
      <c r="A260" s="5">
        <v>2340111</v>
      </c>
      <c r="B260" s="5" t="s">
        <v>317</v>
      </c>
      <c r="C260" s="18">
        <v>0</v>
      </c>
    </row>
    <row r="261" ht="16.95" customHeight="1" spans="1:3">
      <c r="A261" s="5">
        <v>2340199</v>
      </c>
      <c r="B261" s="5" t="s">
        <v>318</v>
      </c>
      <c r="C261" s="18">
        <v>0</v>
      </c>
    </row>
    <row r="262" ht="16.95" customHeight="1" spans="1:3">
      <c r="A262" s="5">
        <v>23402</v>
      </c>
      <c r="B262" s="23" t="s">
        <v>319</v>
      </c>
      <c r="C262" s="7">
        <f>SUM(C263:C268)</f>
        <v>0</v>
      </c>
    </row>
    <row r="263" ht="16.95" customHeight="1" spans="1:3">
      <c r="A263" s="5">
        <v>2340201</v>
      </c>
      <c r="B263" s="5" t="s">
        <v>320</v>
      </c>
      <c r="C263" s="18">
        <v>0</v>
      </c>
    </row>
    <row r="264" ht="16.95" customHeight="1" spans="1:3">
      <c r="A264" s="5">
        <v>2340202</v>
      </c>
      <c r="B264" s="5" t="s">
        <v>321</v>
      </c>
      <c r="C264" s="18">
        <v>0</v>
      </c>
    </row>
    <row r="265" ht="16.95" customHeight="1" spans="1:3">
      <c r="A265" s="5">
        <v>2340203</v>
      </c>
      <c r="B265" s="5" t="s">
        <v>322</v>
      </c>
      <c r="C265" s="18">
        <v>0</v>
      </c>
    </row>
    <row r="266" ht="16.95" customHeight="1" spans="1:3">
      <c r="A266" s="5">
        <v>2340204</v>
      </c>
      <c r="B266" s="5" t="s">
        <v>323</v>
      </c>
      <c r="C266" s="18">
        <v>0</v>
      </c>
    </row>
    <row r="267" ht="16.95" customHeight="1" spans="1:3">
      <c r="A267" s="5">
        <v>2340205</v>
      </c>
      <c r="B267" s="5" t="s">
        <v>324</v>
      </c>
      <c r="C267" s="18">
        <v>0</v>
      </c>
    </row>
    <row r="268" ht="16.95" customHeight="1" spans="1:3">
      <c r="A268" s="5">
        <v>2340299</v>
      </c>
      <c r="B268" s="5" t="s">
        <v>325</v>
      </c>
      <c r="C268" s="18">
        <v>0</v>
      </c>
    </row>
  </sheetData>
  <mergeCells count="1">
    <mergeCell ref="A1:C1"/>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8"/>
  <sheetViews>
    <sheetView showGridLines="0" showZeros="0" tabSelected="1" workbookViewId="0">
      <selection activeCell="C8" sqref="C8"/>
    </sheetView>
  </sheetViews>
  <sheetFormatPr defaultColWidth="13.5333333333333" defaultRowHeight="15.55" customHeight="1" outlineLevelCol="2"/>
  <cols>
    <col min="1" max="1" width="10.4916666666667" style="1" customWidth="1"/>
    <col min="2" max="2" width="65.5583333333333" style="1" customWidth="1"/>
    <col min="3" max="3" width="24.9833333333333" style="1" customWidth="1"/>
    <col min="4" max="16384" width="13.5333333333333" style="1" customWidth="1"/>
  </cols>
  <sheetData>
    <row r="1" ht="44.25" customHeight="1" spans="1:3">
      <c r="A1" s="2" t="s">
        <v>326</v>
      </c>
      <c r="B1" s="2"/>
      <c r="C1" s="2"/>
    </row>
    <row r="2" ht="17" customHeight="1" spans="1:3">
      <c r="A2" s="21"/>
      <c r="B2" s="21"/>
      <c r="C2" s="22"/>
    </row>
    <row r="3" ht="17" customHeight="1" spans="1:3">
      <c r="A3" s="21"/>
      <c r="B3" s="21"/>
      <c r="C3" s="22" t="s">
        <v>1</v>
      </c>
    </row>
    <row r="4" ht="16.95" customHeight="1" spans="1:3">
      <c r="A4" s="9" t="s">
        <v>2</v>
      </c>
      <c r="B4" s="9" t="s">
        <v>3</v>
      </c>
      <c r="C4" s="9" t="s">
        <v>4</v>
      </c>
    </row>
    <row r="5" ht="16.95" customHeight="1" spans="1:3">
      <c r="A5" s="23"/>
      <c r="B5" s="9" t="s">
        <v>76</v>
      </c>
      <c r="C5" s="7">
        <f>SUM(C6,C14,C30,C42,C53,C111,C135,C178,C183,C187,C214,C231,C248)</f>
        <v>94291</v>
      </c>
    </row>
    <row r="6" ht="16.95" customHeight="1" spans="1:3">
      <c r="A6" s="5">
        <v>206</v>
      </c>
      <c r="B6" s="24" t="s">
        <v>77</v>
      </c>
      <c r="C6" s="7">
        <f>C7</f>
        <v>0</v>
      </c>
    </row>
    <row r="7" ht="16.95" customHeight="1" spans="1:3">
      <c r="A7" s="5">
        <v>20610</v>
      </c>
      <c r="B7" s="24" t="s">
        <v>78</v>
      </c>
      <c r="C7" s="7">
        <f>SUM(C8:C13)</f>
        <v>0</v>
      </c>
    </row>
    <row r="8" ht="16.95" customHeight="1" spans="1:3">
      <c r="A8" s="5">
        <v>2061001</v>
      </c>
      <c r="B8" s="10" t="s">
        <v>79</v>
      </c>
      <c r="C8" s="18">
        <v>0</v>
      </c>
    </row>
    <row r="9" ht="16.95" customHeight="1" spans="1:3">
      <c r="A9" s="5">
        <v>2061002</v>
      </c>
      <c r="B9" s="10" t="s">
        <v>80</v>
      </c>
      <c r="C9" s="18">
        <v>0</v>
      </c>
    </row>
    <row r="10" ht="16.95" customHeight="1" spans="1:3">
      <c r="A10" s="5">
        <v>2061003</v>
      </c>
      <c r="B10" s="10" t="s">
        <v>81</v>
      </c>
      <c r="C10" s="18">
        <v>0</v>
      </c>
    </row>
    <row r="11" ht="16.95" customHeight="1" spans="1:3">
      <c r="A11" s="5">
        <v>2061004</v>
      </c>
      <c r="B11" s="10" t="s">
        <v>82</v>
      </c>
      <c r="C11" s="18">
        <v>0</v>
      </c>
    </row>
    <row r="12" ht="16.95" customHeight="1" spans="1:3">
      <c r="A12" s="5">
        <v>2061005</v>
      </c>
      <c r="B12" s="10" t="s">
        <v>83</v>
      </c>
      <c r="C12" s="18">
        <v>0</v>
      </c>
    </row>
    <row r="13" ht="16.95" customHeight="1" spans="1:3">
      <c r="A13" s="5">
        <v>2061099</v>
      </c>
      <c r="B13" s="10" t="s">
        <v>84</v>
      </c>
      <c r="C13" s="18">
        <v>0</v>
      </c>
    </row>
    <row r="14" ht="16.95" customHeight="1" spans="1:3">
      <c r="A14" s="5">
        <v>207</v>
      </c>
      <c r="B14" s="24" t="s">
        <v>85</v>
      </c>
      <c r="C14" s="7">
        <f>SUM(C15,C21,C27)</f>
        <v>0</v>
      </c>
    </row>
    <row r="15" ht="16.95" customHeight="1" spans="1:3">
      <c r="A15" s="5">
        <v>20707</v>
      </c>
      <c r="B15" s="24" t="s">
        <v>86</v>
      </c>
      <c r="C15" s="7">
        <f>SUM(C16:C20)</f>
        <v>0</v>
      </c>
    </row>
    <row r="16" ht="16.95" customHeight="1" spans="1:3">
      <c r="A16" s="5">
        <v>2070701</v>
      </c>
      <c r="B16" s="10" t="s">
        <v>87</v>
      </c>
      <c r="C16" s="18">
        <v>0</v>
      </c>
    </row>
    <row r="17" ht="16.95" customHeight="1" spans="1:3">
      <c r="A17" s="5">
        <v>2070702</v>
      </c>
      <c r="B17" s="10" t="s">
        <v>88</v>
      </c>
      <c r="C17" s="18">
        <v>0</v>
      </c>
    </row>
    <row r="18" ht="16.95" customHeight="1" spans="1:3">
      <c r="A18" s="5">
        <v>2070703</v>
      </c>
      <c r="B18" s="10" t="s">
        <v>89</v>
      </c>
      <c r="C18" s="18">
        <v>0</v>
      </c>
    </row>
    <row r="19" ht="16.95" customHeight="1" spans="1:3">
      <c r="A19" s="5">
        <v>2070704</v>
      </c>
      <c r="B19" s="10" t="s">
        <v>90</v>
      </c>
      <c r="C19" s="18">
        <v>0</v>
      </c>
    </row>
    <row r="20" ht="16.95" customHeight="1" spans="1:3">
      <c r="A20" s="5">
        <v>2070799</v>
      </c>
      <c r="B20" s="10" t="s">
        <v>91</v>
      </c>
      <c r="C20" s="18">
        <v>0</v>
      </c>
    </row>
    <row r="21" ht="16.95" customHeight="1" spans="1:3">
      <c r="A21" s="5">
        <v>20709</v>
      </c>
      <c r="B21" s="24" t="s">
        <v>92</v>
      </c>
      <c r="C21" s="7">
        <f>SUM(C22:C26)</f>
        <v>0</v>
      </c>
    </row>
    <row r="22" ht="16.95" customHeight="1" spans="1:3">
      <c r="A22" s="5">
        <v>2070901</v>
      </c>
      <c r="B22" s="10" t="s">
        <v>93</v>
      </c>
      <c r="C22" s="18">
        <v>0</v>
      </c>
    </row>
    <row r="23" ht="16.95" customHeight="1" spans="1:3">
      <c r="A23" s="5">
        <v>2070902</v>
      </c>
      <c r="B23" s="10" t="s">
        <v>94</v>
      </c>
      <c r="C23" s="18">
        <v>0</v>
      </c>
    </row>
    <row r="24" ht="16.95" customHeight="1" spans="1:3">
      <c r="A24" s="5">
        <v>2070903</v>
      </c>
      <c r="B24" s="10" t="s">
        <v>95</v>
      </c>
      <c r="C24" s="18">
        <v>0</v>
      </c>
    </row>
    <row r="25" ht="16.95" customHeight="1" spans="1:3">
      <c r="A25" s="5">
        <v>2070904</v>
      </c>
      <c r="B25" s="10" t="s">
        <v>96</v>
      </c>
      <c r="C25" s="18">
        <v>0</v>
      </c>
    </row>
    <row r="26" ht="16.95" customHeight="1" spans="1:3">
      <c r="A26" s="5">
        <v>2070999</v>
      </c>
      <c r="B26" s="10" t="s">
        <v>97</v>
      </c>
      <c r="C26" s="18">
        <v>0</v>
      </c>
    </row>
    <row r="27" ht="16.95" customHeight="1" spans="1:3">
      <c r="A27" s="5">
        <v>20710</v>
      </c>
      <c r="B27" s="24" t="s">
        <v>98</v>
      </c>
      <c r="C27" s="7">
        <f>SUM(C28:C29)</f>
        <v>0</v>
      </c>
    </row>
    <row r="28" ht="16.95" customHeight="1" spans="1:3">
      <c r="A28" s="5">
        <v>2071001</v>
      </c>
      <c r="B28" s="10" t="s">
        <v>99</v>
      </c>
      <c r="C28" s="18">
        <v>0</v>
      </c>
    </row>
    <row r="29" ht="16.95" customHeight="1" spans="1:3">
      <c r="A29" s="5">
        <v>2071099</v>
      </c>
      <c r="B29" s="10" t="s">
        <v>100</v>
      </c>
      <c r="C29" s="18">
        <v>0</v>
      </c>
    </row>
    <row r="30" ht="16.95" customHeight="1" spans="1:3">
      <c r="A30" s="5">
        <v>208</v>
      </c>
      <c r="B30" s="24" t="s">
        <v>101</v>
      </c>
      <c r="C30" s="7">
        <f>SUM(C31,C35,C39)</f>
        <v>103</v>
      </c>
    </row>
    <row r="31" ht="16.95" customHeight="1" spans="1:3">
      <c r="A31" s="5">
        <v>20822</v>
      </c>
      <c r="B31" s="24" t="s">
        <v>102</v>
      </c>
      <c r="C31" s="7">
        <f>SUM(C32:C34)</f>
        <v>103</v>
      </c>
    </row>
    <row r="32" ht="16.95" customHeight="1" spans="1:3">
      <c r="A32" s="5">
        <v>2082201</v>
      </c>
      <c r="B32" s="10" t="s">
        <v>103</v>
      </c>
      <c r="C32" s="18">
        <v>58</v>
      </c>
    </row>
    <row r="33" ht="16.95" customHeight="1" spans="1:3">
      <c r="A33" s="5">
        <v>2082202</v>
      </c>
      <c r="B33" s="10" t="s">
        <v>104</v>
      </c>
      <c r="C33" s="18">
        <v>45</v>
      </c>
    </row>
    <row r="34" ht="16.95" customHeight="1" spans="1:3">
      <c r="A34" s="5">
        <v>2082299</v>
      </c>
      <c r="B34" s="10" t="s">
        <v>105</v>
      </c>
      <c r="C34" s="18">
        <v>0</v>
      </c>
    </row>
    <row r="35" ht="16.95" customHeight="1" spans="1:3">
      <c r="A35" s="5">
        <v>20823</v>
      </c>
      <c r="B35" s="24" t="s">
        <v>106</v>
      </c>
      <c r="C35" s="7">
        <f>SUM(C36:C38)</f>
        <v>0</v>
      </c>
    </row>
    <row r="36" ht="16.95" customHeight="1" spans="1:3">
      <c r="A36" s="5">
        <v>2082301</v>
      </c>
      <c r="B36" s="10" t="s">
        <v>103</v>
      </c>
      <c r="C36" s="18">
        <v>0</v>
      </c>
    </row>
    <row r="37" ht="16.95" customHeight="1" spans="1:3">
      <c r="A37" s="5">
        <v>2082302</v>
      </c>
      <c r="B37" s="10" t="s">
        <v>104</v>
      </c>
      <c r="C37" s="18">
        <v>0</v>
      </c>
    </row>
    <row r="38" ht="16.95" customHeight="1" spans="1:3">
      <c r="A38" s="5">
        <v>2082399</v>
      </c>
      <c r="B38" s="10" t="s">
        <v>107</v>
      </c>
      <c r="C38" s="18">
        <v>0</v>
      </c>
    </row>
    <row r="39" ht="16.95" customHeight="1" spans="1:3">
      <c r="A39" s="5">
        <v>20829</v>
      </c>
      <c r="B39" s="24" t="s">
        <v>108</v>
      </c>
      <c r="C39" s="7">
        <f>SUM(C40:C41)</f>
        <v>0</v>
      </c>
    </row>
    <row r="40" ht="16.95" customHeight="1" spans="1:3">
      <c r="A40" s="5">
        <v>2082901</v>
      </c>
      <c r="B40" s="10" t="s">
        <v>104</v>
      </c>
      <c r="C40" s="18">
        <v>0</v>
      </c>
    </row>
    <row r="41" ht="16.95" customHeight="1" spans="1:3">
      <c r="A41" s="5">
        <v>2082999</v>
      </c>
      <c r="B41" s="10" t="s">
        <v>109</v>
      </c>
      <c r="C41" s="18">
        <v>0</v>
      </c>
    </row>
    <row r="42" ht="16.95" customHeight="1" spans="1:3">
      <c r="A42" s="5">
        <v>211</v>
      </c>
      <c r="B42" s="24" t="s">
        <v>110</v>
      </c>
      <c r="C42" s="7">
        <f>SUM(C43,C48)</f>
        <v>0</v>
      </c>
    </row>
    <row r="43" ht="16.95" customHeight="1" spans="1:3">
      <c r="A43" s="5">
        <v>21160</v>
      </c>
      <c r="B43" s="24" t="s">
        <v>111</v>
      </c>
      <c r="C43" s="7">
        <f>SUM(C44:C47)</f>
        <v>0</v>
      </c>
    </row>
    <row r="44" ht="16.95" customHeight="1" spans="1:3">
      <c r="A44" s="5">
        <v>2116001</v>
      </c>
      <c r="B44" s="10" t="s">
        <v>112</v>
      </c>
      <c r="C44" s="18">
        <v>0</v>
      </c>
    </row>
    <row r="45" ht="16.95" customHeight="1" spans="1:3">
      <c r="A45" s="5">
        <v>2116002</v>
      </c>
      <c r="B45" s="10" t="s">
        <v>113</v>
      </c>
      <c r="C45" s="18">
        <v>0</v>
      </c>
    </row>
    <row r="46" ht="16.95" customHeight="1" spans="1:3">
      <c r="A46" s="5">
        <v>2116003</v>
      </c>
      <c r="B46" s="10" t="s">
        <v>114</v>
      </c>
      <c r="C46" s="18">
        <v>0</v>
      </c>
    </row>
    <row r="47" ht="16.95" customHeight="1" spans="1:3">
      <c r="A47" s="5">
        <v>2116099</v>
      </c>
      <c r="B47" s="10" t="s">
        <v>115</v>
      </c>
      <c r="C47" s="18">
        <v>0</v>
      </c>
    </row>
    <row r="48" ht="16.95" customHeight="1" spans="1:3">
      <c r="A48" s="5">
        <v>21161</v>
      </c>
      <c r="B48" s="24" t="s">
        <v>116</v>
      </c>
      <c r="C48" s="7">
        <f>SUM(C49:C52)</f>
        <v>0</v>
      </c>
    </row>
    <row r="49" ht="16.95" customHeight="1" spans="1:3">
      <c r="A49" s="5">
        <v>2116101</v>
      </c>
      <c r="B49" s="10" t="s">
        <v>117</v>
      </c>
      <c r="C49" s="18">
        <v>0</v>
      </c>
    </row>
    <row r="50" ht="16.95" customHeight="1" spans="1:3">
      <c r="A50" s="5">
        <v>2116102</v>
      </c>
      <c r="B50" s="10" t="s">
        <v>118</v>
      </c>
      <c r="C50" s="18">
        <v>0</v>
      </c>
    </row>
    <row r="51" ht="16.95" customHeight="1" spans="1:3">
      <c r="A51" s="5">
        <v>2116103</v>
      </c>
      <c r="B51" s="10" t="s">
        <v>119</v>
      </c>
      <c r="C51" s="18">
        <v>0</v>
      </c>
    </row>
    <row r="52" ht="16.95" customHeight="1" spans="1:3">
      <c r="A52" s="5">
        <v>2116104</v>
      </c>
      <c r="B52" s="10" t="s">
        <v>120</v>
      </c>
      <c r="C52" s="18">
        <v>0</v>
      </c>
    </row>
    <row r="53" ht="16.95" customHeight="1" spans="1:3">
      <c r="A53" s="5">
        <v>212</v>
      </c>
      <c r="B53" s="24" t="s">
        <v>121</v>
      </c>
      <c r="C53" s="7">
        <f>SUM(C54,C70,C74:C75,C81,C85,C89,C93,C99,C102)</f>
        <v>12541</v>
      </c>
    </row>
    <row r="54" ht="16.95" customHeight="1" spans="1:3">
      <c r="A54" s="5">
        <v>21208</v>
      </c>
      <c r="B54" s="24" t="s">
        <v>122</v>
      </c>
      <c r="C54" s="7">
        <f>SUM(C55:C69)</f>
        <v>5078</v>
      </c>
    </row>
    <row r="55" ht="16.95" customHeight="1" spans="1:3">
      <c r="A55" s="5">
        <v>2120801</v>
      </c>
      <c r="B55" s="10" t="s">
        <v>123</v>
      </c>
      <c r="C55" s="18">
        <v>3011</v>
      </c>
    </row>
    <row r="56" ht="16.95" customHeight="1" spans="1:3">
      <c r="A56" s="5">
        <v>2120802</v>
      </c>
      <c r="B56" s="10" t="s">
        <v>124</v>
      </c>
      <c r="C56" s="18">
        <v>0</v>
      </c>
    </row>
    <row r="57" ht="16.95" customHeight="1" spans="1:3">
      <c r="A57" s="5">
        <v>2120803</v>
      </c>
      <c r="B57" s="10" t="s">
        <v>125</v>
      </c>
      <c r="C57" s="18">
        <v>0</v>
      </c>
    </row>
    <row r="58" ht="16.95" customHeight="1" spans="1:3">
      <c r="A58" s="5">
        <v>2120804</v>
      </c>
      <c r="B58" s="10" t="s">
        <v>126</v>
      </c>
      <c r="C58" s="18">
        <v>800</v>
      </c>
    </row>
    <row r="59" ht="16.95" customHeight="1" spans="1:3">
      <c r="A59" s="5">
        <v>2120805</v>
      </c>
      <c r="B59" s="10" t="s">
        <v>127</v>
      </c>
      <c r="C59" s="18">
        <v>0</v>
      </c>
    </row>
    <row r="60" ht="16.95" customHeight="1" spans="1:3">
      <c r="A60" s="5">
        <v>2120806</v>
      </c>
      <c r="B60" s="10" t="s">
        <v>128</v>
      </c>
      <c r="C60" s="18">
        <v>0</v>
      </c>
    </row>
    <row r="61" ht="16.95" customHeight="1" spans="1:3">
      <c r="A61" s="5">
        <v>2120807</v>
      </c>
      <c r="B61" s="10" t="s">
        <v>129</v>
      </c>
      <c r="C61" s="18">
        <v>0</v>
      </c>
    </row>
    <row r="62" ht="16.95" customHeight="1" spans="1:3">
      <c r="A62" s="5">
        <v>2120809</v>
      </c>
      <c r="B62" s="10" t="s">
        <v>130</v>
      </c>
      <c r="C62" s="18">
        <v>0</v>
      </c>
    </row>
    <row r="63" ht="16.95" customHeight="1" spans="1:3">
      <c r="A63" s="5">
        <v>2120810</v>
      </c>
      <c r="B63" s="10" t="s">
        <v>131</v>
      </c>
      <c r="C63" s="18">
        <v>0</v>
      </c>
    </row>
    <row r="64" ht="16.95" customHeight="1" spans="1:3">
      <c r="A64" s="5">
        <v>2120811</v>
      </c>
      <c r="B64" s="10" t="s">
        <v>132</v>
      </c>
      <c r="C64" s="18">
        <v>0</v>
      </c>
    </row>
    <row r="65" ht="16.95" customHeight="1" spans="1:3">
      <c r="A65" s="5">
        <v>2120813</v>
      </c>
      <c r="B65" s="10" t="s">
        <v>133</v>
      </c>
      <c r="C65" s="18">
        <v>0</v>
      </c>
    </row>
    <row r="66" ht="16.95" customHeight="1" spans="1:3">
      <c r="A66" s="5">
        <v>2120814</v>
      </c>
      <c r="B66" s="10" t="s">
        <v>134</v>
      </c>
      <c r="C66" s="18">
        <v>1200</v>
      </c>
    </row>
    <row r="67" ht="16.95" customHeight="1" spans="1:3">
      <c r="A67" s="5">
        <v>2120815</v>
      </c>
      <c r="B67" s="10" t="s">
        <v>135</v>
      </c>
      <c r="C67" s="18">
        <v>0</v>
      </c>
    </row>
    <row r="68" ht="16.95" customHeight="1" spans="1:3">
      <c r="A68" s="5">
        <v>2120816</v>
      </c>
      <c r="B68" s="10" t="s">
        <v>136</v>
      </c>
      <c r="C68" s="18">
        <v>9</v>
      </c>
    </row>
    <row r="69" ht="16.95" customHeight="1" spans="1:3">
      <c r="A69" s="5">
        <v>2120899</v>
      </c>
      <c r="B69" s="10" t="s">
        <v>137</v>
      </c>
      <c r="C69" s="18">
        <v>58</v>
      </c>
    </row>
    <row r="70" ht="16.95" customHeight="1" spans="1:3">
      <c r="A70" s="5">
        <v>21210</v>
      </c>
      <c r="B70" s="24" t="s">
        <v>138</v>
      </c>
      <c r="C70" s="7">
        <f>SUM(C71:C73)</f>
        <v>0</v>
      </c>
    </row>
    <row r="71" ht="16.95" customHeight="1" spans="1:3">
      <c r="A71" s="5">
        <v>2121001</v>
      </c>
      <c r="B71" s="10" t="s">
        <v>123</v>
      </c>
      <c r="C71" s="18">
        <v>0</v>
      </c>
    </row>
    <row r="72" ht="16.95" customHeight="1" spans="1:3">
      <c r="A72" s="5">
        <v>2121002</v>
      </c>
      <c r="B72" s="10" t="s">
        <v>124</v>
      </c>
      <c r="C72" s="18">
        <v>0</v>
      </c>
    </row>
    <row r="73" ht="16.95" customHeight="1" spans="1:3">
      <c r="A73" s="5">
        <v>2121099</v>
      </c>
      <c r="B73" s="10" t="s">
        <v>139</v>
      </c>
      <c r="C73" s="18">
        <v>0</v>
      </c>
    </row>
    <row r="74" ht="16.95" customHeight="1" spans="1:3">
      <c r="A74" s="5">
        <v>21211</v>
      </c>
      <c r="B74" s="24" t="s">
        <v>140</v>
      </c>
      <c r="C74" s="18">
        <v>0</v>
      </c>
    </row>
    <row r="75" ht="16.95" customHeight="1" spans="1:3">
      <c r="A75" s="5">
        <v>21213</v>
      </c>
      <c r="B75" s="24" t="s">
        <v>141</v>
      </c>
      <c r="C75" s="7">
        <f>SUM(C76:C80)</f>
        <v>463</v>
      </c>
    </row>
    <row r="76" ht="16.95" customHeight="1" spans="1:3">
      <c r="A76" s="5">
        <v>2121301</v>
      </c>
      <c r="B76" s="10" t="s">
        <v>142</v>
      </c>
      <c r="C76" s="18">
        <v>20</v>
      </c>
    </row>
    <row r="77" ht="16.95" customHeight="1" spans="1:3">
      <c r="A77" s="5">
        <v>2121302</v>
      </c>
      <c r="B77" s="10" t="s">
        <v>143</v>
      </c>
      <c r="C77" s="18">
        <v>443</v>
      </c>
    </row>
    <row r="78" ht="16.95" customHeight="1" spans="1:3">
      <c r="A78" s="5">
        <v>2121303</v>
      </c>
      <c r="B78" s="10" t="s">
        <v>144</v>
      </c>
      <c r="C78" s="18">
        <v>0</v>
      </c>
    </row>
    <row r="79" ht="16.95" customHeight="1" spans="1:3">
      <c r="A79" s="5">
        <v>2121304</v>
      </c>
      <c r="B79" s="10" t="s">
        <v>145</v>
      </c>
      <c r="C79" s="18">
        <v>0</v>
      </c>
    </row>
    <row r="80" ht="16.95" customHeight="1" spans="1:3">
      <c r="A80" s="5">
        <v>2121399</v>
      </c>
      <c r="B80" s="10" t="s">
        <v>146</v>
      </c>
      <c r="C80" s="18">
        <v>0</v>
      </c>
    </row>
    <row r="81" ht="16.95" customHeight="1" spans="1:3">
      <c r="A81" s="5">
        <v>21214</v>
      </c>
      <c r="B81" s="24" t="s">
        <v>147</v>
      </c>
      <c r="C81" s="7">
        <f>SUM(C82:C84)</f>
        <v>0</v>
      </c>
    </row>
    <row r="82" ht="16.95" customHeight="1" spans="1:3">
      <c r="A82" s="5">
        <v>2121401</v>
      </c>
      <c r="B82" s="10" t="s">
        <v>148</v>
      </c>
      <c r="C82" s="18">
        <v>0</v>
      </c>
    </row>
    <row r="83" ht="16.95" customHeight="1" spans="1:3">
      <c r="A83" s="5">
        <v>2121402</v>
      </c>
      <c r="B83" s="10" t="s">
        <v>149</v>
      </c>
      <c r="C83" s="18">
        <v>0</v>
      </c>
    </row>
    <row r="84" ht="16.95" customHeight="1" spans="1:3">
      <c r="A84" s="5">
        <v>2121499</v>
      </c>
      <c r="B84" s="10" t="s">
        <v>150</v>
      </c>
      <c r="C84" s="18">
        <v>0</v>
      </c>
    </row>
    <row r="85" ht="16.95" customHeight="1" spans="1:3">
      <c r="A85" s="5">
        <v>21215</v>
      </c>
      <c r="B85" s="24" t="s">
        <v>151</v>
      </c>
      <c r="C85" s="7">
        <f>SUM(C86:C88)</f>
        <v>0</v>
      </c>
    </row>
    <row r="86" ht="16.95" customHeight="1" spans="1:3">
      <c r="A86" s="5">
        <v>2121501</v>
      </c>
      <c r="B86" s="10" t="s">
        <v>152</v>
      </c>
      <c r="C86" s="18">
        <v>0</v>
      </c>
    </row>
    <row r="87" ht="16.95" customHeight="1" spans="1:3">
      <c r="A87" s="5">
        <v>2121502</v>
      </c>
      <c r="B87" s="10" t="s">
        <v>153</v>
      </c>
      <c r="C87" s="18">
        <v>0</v>
      </c>
    </row>
    <row r="88" ht="16.95" customHeight="1" spans="1:3">
      <c r="A88" s="5">
        <v>2121599</v>
      </c>
      <c r="B88" s="10" t="s">
        <v>154</v>
      </c>
      <c r="C88" s="18">
        <v>0</v>
      </c>
    </row>
    <row r="89" ht="16.95" customHeight="1" spans="1:3">
      <c r="A89" s="5">
        <v>21216</v>
      </c>
      <c r="B89" s="24" t="s">
        <v>155</v>
      </c>
      <c r="C89" s="7">
        <f>SUM(C90:C92)</f>
        <v>7000</v>
      </c>
    </row>
    <row r="90" ht="16.95" customHeight="1" spans="1:3">
      <c r="A90" s="5">
        <v>2121601</v>
      </c>
      <c r="B90" s="10" t="s">
        <v>152</v>
      </c>
      <c r="C90" s="18">
        <v>0</v>
      </c>
    </row>
    <row r="91" ht="16.95" customHeight="1" spans="1:3">
      <c r="A91" s="5">
        <v>2121602</v>
      </c>
      <c r="B91" s="10" t="s">
        <v>153</v>
      </c>
      <c r="C91" s="18">
        <v>0</v>
      </c>
    </row>
    <row r="92" ht="16.95" customHeight="1" spans="1:3">
      <c r="A92" s="5">
        <v>2121699</v>
      </c>
      <c r="B92" s="10" t="s">
        <v>156</v>
      </c>
      <c r="C92" s="18">
        <v>7000</v>
      </c>
    </row>
    <row r="93" ht="16.95" customHeight="1" spans="1:3">
      <c r="A93" s="5">
        <v>21217</v>
      </c>
      <c r="B93" s="24" t="s">
        <v>157</v>
      </c>
      <c r="C93" s="7">
        <f>SUM(C94:C98)</f>
        <v>0</v>
      </c>
    </row>
    <row r="94" ht="16.95" customHeight="1" spans="1:3">
      <c r="A94" s="5">
        <v>2121701</v>
      </c>
      <c r="B94" s="10" t="s">
        <v>158</v>
      </c>
      <c r="C94" s="18">
        <v>0</v>
      </c>
    </row>
    <row r="95" ht="16.95" customHeight="1" spans="1:3">
      <c r="A95" s="5">
        <v>2121702</v>
      </c>
      <c r="B95" s="10" t="s">
        <v>159</v>
      </c>
      <c r="C95" s="18">
        <v>0</v>
      </c>
    </row>
    <row r="96" ht="16.95" customHeight="1" spans="1:3">
      <c r="A96" s="5">
        <v>2121703</v>
      </c>
      <c r="B96" s="10" t="s">
        <v>160</v>
      </c>
      <c r="C96" s="18">
        <v>0</v>
      </c>
    </row>
    <row r="97" ht="16.95" customHeight="1" spans="1:3">
      <c r="A97" s="5">
        <v>2121704</v>
      </c>
      <c r="B97" s="10" t="s">
        <v>161</v>
      </c>
      <c r="C97" s="18">
        <v>0</v>
      </c>
    </row>
    <row r="98" ht="16.95" customHeight="1" spans="1:3">
      <c r="A98" s="5">
        <v>2121799</v>
      </c>
      <c r="B98" s="10" t="s">
        <v>162</v>
      </c>
      <c r="C98" s="18">
        <v>0</v>
      </c>
    </row>
    <row r="99" ht="16.95" customHeight="1" spans="1:3">
      <c r="A99" s="5">
        <v>21218</v>
      </c>
      <c r="B99" s="24" t="s">
        <v>163</v>
      </c>
      <c r="C99" s="7">
        <f>SUM(C100:C101)</f>
        <v>0</v>
      </c>
    </row>
    <row r="100" ht="16.95" customHeight="1" spans="1:3">
      <c r="A100" s="5">
        <v>2121801</v>
      </c>
      <c r="B100" s="10" t="s">
        <v>164</v>
      </c>
      <c r="C100" s="18">
        <v>0</v>
      </c>
    </row>
    <row r="101" ht="16.95" customHeight="1" spans="1:3">
      <c r="A101" s="5">
        <v>2121899</v>
      </c>
      <c r="B101" s="10" t="s">
        <v>165</v>
      </c>
      <c r="C101" s="18">
        <v>0</v>
      </c>
    </row>
    <row r="102" ht="16.95" customHeight="1" spans="1:3">
      <c r="A102" s="5">
        <v>21219</v>
      </c>
      <c r="B102" s="24" t="s">
        <v>166</v>
      </c>
      <c r="C102" s="7">
        <f>SUM(C103:C110)</f>
        <v>0</v>
      </c>
    </row>
    <row r="103" ht="16.95" customHeight="1" spans="1:3">
      <c r="A103" s="5">
        <v>2121901</v>
      </c>
      <c r="B103" s="10" t="s">
        <v>152</v>
      </c>
      <c r="C103" s="18">
        <v>0</v>
      </c>
    </row>
    <row r="104" ht="16.95" customHeight="1" spans="1:3">
      <c r="A104" s="5">
        <v>2121902</v>
      </c>
      <c r="B104" s="10" t="s">
        <v>153</v>
      </c>
      <c r="C104" s="18">
        <v>0</v>
      </c>
    </row>
    <row r="105" ht="16.95" customHeight="1" spans="1:3">
      <c r="A105" s="5">
        <v>2121903</v>
      </c>
      <c r="B105" s="10" t="s">
        <v>167</v>
      </c>
      <c r="C105" s="18">
        <v>0</v>
      </c>
    </row>
    <row r="106" ht="16.95" customHeight="1" spans="1:3">
      <c r="A106" s="5">
        <v>2121904</v>
      </c>
      <c r="B106" s="10" t="s">
        <v>168</v>
      </c>
      <c r="C106" s="18">
        <v>0</v>
      </c>
    </row>
    <row r="107" ht="16.95" customHeight="1" spans="1:3">
      <c r="A107" s="5">
        <v>2121905</v>
      </c>
      <c r="B107" s="10" t="s">
        <v>169</v>
      </c>
      <c r="C107" s="18">
        <v>0</v>
      </c>
    </row>
    <row r="108" ht="16.95" customHeight="1" spans="1:3">
      <c r="A108" s="5">
        <v>2121906</v>
      </c>
      <c r="B108" s="10" t="s">
        <v>170</v>
      </c>
      <c r="C108" s="18">
        <v>0</v>
      </c>
    </row>
    <row r="109" ht="16.95" customHeight="1" spans="1:3">
      <c r="A109" s="5">
        <v>2121907</v>
      </c>
      <c r="B109" s="10" t="s">
        <v>171</v>
      </c>
      <c r="C109" s="18">
        <v>0</v>
      </c>
    </row>
    <row r="110" ht="16.95" customHeight="1" spans="1:3">
      <c r="A110" s="5">
        <v>2121999</v>
      </c>
      <c r="B110" s="10" t="s">
        <v>172</v>
      </c>
      <c r="C110" s="18">
        <v>0</v>
      </c>
    </row>
    <row r="111" ht="16.95" customHeight="1" spans="1:3">
      <c r="A111" s="5">
        <v>213</v>
      </c>
      <c r="B111" s="24" t="s">
        <v>173</v>
      </c>
      <c r="C111" s="7">
        <f>SUM(C112,C117,C122,C127,C130)</f>
        <v>0</v>
      </c>
    </row>
    <row r="112" ht="16.95" customHeight="1" spans="1:3">
      <c r="A112" s="5">
        <v>21366</v>
      </c>
      <c r="B112" s="24" t="s">
        <v>174</v>
      </c>
      <c r="C112" s="7">
        <f>SUM(C113:C116)</f>
        <v>0</v>
      </c>
    </row>
    <row r="113" ht="16.95" customHeight="1" spans="1:3">
      <c r="A113" s="5">
        <v>2136601</v>
      </c>
      <c r="B113" s="10" t="s">
        <v>104</v>
      </c>
      <c r="C113" s="18">
        <v>0</v>
      </c>
    </row>
    <row r="114" ht="16.95" customHeight="1" spans="1:3">
      <c r="A114" s="5">
        <v>2136602</v>
      </c>
      <c r="B114" s="10" t="s">
        <v>175</v>
      </c>
      <c r="C114" s="18">
        <v>0</v>
      </c>
    </row>
    <row r="115" ht="16.95" customHeight="1" spans="1:3">
      <c r="A115" s="5">
        <v>2136603</v>
      </c>
      <c r="B115" s="10" t="s">
        <v>176</v>
      </c>
      <c r="C115" s="18">
        <v>0</v>
      </c>
    </row>
    <row r="116" ht="16.95" customHeight="1" spans="1:3">
      <c r="A116" s="5">
        <v>2136699</v>
      </c>
      <c r="B116" s="10" t="s">
        <v>177</v>
      </c>
      <c r="C116" s="18">
        <v>0</v>
      </c>
    </row>
    <row r="117" ht="16.95" customHeight="1" spans="1:3">
      <c r="A117" s="5">
        <v>21367</v>
      </c>
      <c r="B117" s="24" t="s">
        <v>178</v>
      </c>
      <c r="C117" s="7">
        <f>SUM(C118:C121)</f>
        <v>0</v>
      </c>
    </row>
    <row r="118" ht="16.95" customHeight="1" spans="1:3">
      <c r="A118" s="5">
        <v>2136701</v>
      </c>
      <c r="B118" s="10" t="s">
        <v>104</v>
      </c>
      <c r="C118" s="18">
        <v>0</v>
      </c>
    </row>
    <row r="119" ht="16.95" customHeight="1" spans="1:3">
      <c r="A119" s="5">
        <v>2136702</v>
      </c>
      <c r="B119" s="10" t="s">
        <v>175</v>
      </c>
      <c r="C119" s="18">
        <v>0</v>
      </c>
    </row>
    <row r="120" ht="16.95" customHeight="1" spans="1:3">
      <c r="A120" s="5">
        <v>2136703</v>
      </c>
      <c r="B120" s="10" t="s">
        <v>179</v>
      </c>
      <c r="C120" s="18">
        <v>0</v>
      </c>
    </row>
    <row r="121" ht="16.95" customHeight="1" spans="1:3">
      <c r="A121" s="5">
        <v>2136799</v>
      </c>
      <c r="B121" s="10" t="s">
        <v>180</v>
      </c>
      <c r="C121" s="18">
        <v>0</v>
      </c>
    </row>
    <row r="122" ht="16.95" customHeight="1" spans="1:3">
      <c r="A122" s="5">
        <v>21369</v>
      </c>
      <c r="B122" s="24" t="s">
        <v>181</v>
      </c>
      <c r="C122" s="7">
        <f>SUM(C123:C126)</f>
        <v>0</v>
      </c>
    </row>
    <row r="123" ht="16.95" customHeight="1" spans="1:3">
      <c r="A123" s="5">
        <v>2136901</v>
      </c>
      <c r="B123" s="10" t="s">
        <v>182</v>
      </c>
      <c r="C123" s="18">
        <v>0</v>
      </c>
    </row>
    <row r="124" ht="16.95" customHeight="1" spans="1:3">
      <c r="A124" s="5">
        <v>2136902</v>
      </c>
      <c r="B124" s="10" t="s">
        <v>183</v>
      </c>
      <c r="C124" s="18">
        <v>0</v>
      </c>
    </row>
    <row r="125" ht="16.95" customHeight="1" spans="1:3">
      <c r="A125" s="5">
        <v>2136903</v>
      </c>
      <c r="B125" s="10" t="s">
        <v>184</v>
      </c>
      <c r="C125" s="18">
        <v>0</v>
      </c>
    </row>
    <row r="126" ht="16.95" customHeight="1" spans="1:3">
      <c r="A126" s="5">
        <v>2136999</v>
      </c>
      <c r="B126" s="10" t="s">
        <v>185</v>
      </c>
      <c r="C126" s="18">
        <v>0</v>
      </c>
    </row>
    <row r="127" ht="16.95" customHeight="1" spans="1:3">
      <c r="A127" s="5">
        <v>21370</v>
      </c>
      <c r="B127" s="24" t="s">
        <v>186</v>
      </c>
      <c r="C127" s="7">
        <f>SUM(C128:C129)</f>
        <v>0</v>
      </c>
    </row>
    <row r="128" ht="16.95" customHeight="1" spans="1:3">
      <c r="A128" s="5">
        <v>2137001</v>
      </c>
      <c r="B128" s="10" t="s">
        <v>187</v>
      </c>
      <c r="C128" s="18">
        <v>0</v>
      </c>
    </row>
    <row r="129" ht="16.95" customHeight="1" spans="1:3">
      <c r="A129" s="5">
        <v>2137099</v>
      </c>
      <c r="B129" s="10" t="s">
        <v>188</v>
      </c>
      <c r="C129" s="18">
        <v>0</v>
      </c>
    </row>
    <row r="130" ht="16.95" customHeight="1" spans="1:3">
      <c r="A130" s="5">
        <v>21371</v>
      </c>
      <c r="B130" s="24" t="s">
        <v>189</v>
      </c>
      <c r="C130" s="7">
        <f>SUM(C131:C134)</f>
        <v>0</v>
      </c>
    </row>
    <row r="131" ht="16.95" customHeight="1" spans="1:3">
      <c r="A131" s="5">
        <v>2137101</v>
      </c>
      <c r="B131" s="10" t="s">
        <v>190</v>
      </c>
      <c r="C131" s="18">
        <v>0</v>
      </c>
    </row>
    <row r="132" ht="16.95" customHeight="1" spans="1:3">
      <c r="A132" s="5">
        <v>2137102</v>
      </c>
      <c r="B132" s="10" t="s">
        <v>191</v>
      </c>
      <c r="C132" s="18">
        <v>0</v>
      </c>
    </row>
    <row r="133" ht="16.95" customHeight="1" spans="1:3">
      <c r="A133" s="5">
        <v>2137103</v>
      </c>
      <c r="B133" s="10" t="s">
        <v>192</v>
      </c>
      <c r="C133" s="18">
        <v>0</v>
      </c>
    </row>
    <row r="134" ht="16.95" customHeight="1" spans="1:3">
      <c r="A134" s="5">
        <v>2137199</v>
      </c>
      <c r="B134" s="10" t="s">
        <v>193</v>
      </c>
      <c r="C134" s="18">
        <v>0</v>
      </c>
    </row>
    <row r="135" ht="16.95" customHeight="1" spans="1:3">
      <c r="A135" s="5">
        <v>214</v>
      </c>
      <c r="B135" s="24" t="s">
        <v>194</v>
      </c>
      <c r="C135" s="7">
        <f>SUM(C136,C141,C146,C155,C162,C171,C174,C177)</f>
        <v>0</v>
      </c>
    </row>
    <row r="136" ht="16.95" customHeight="1" spans="1:3">
      <c r="A136" s="5">
        <v>21460</v>
      </c>
      <c r="B136" s="24" t="s">
        <v>195</v>
      </c>
      <c r="C136" s="7">
        <f>SUM(C137:C140)</f>
        <v>0</v>
      </c>
    </row>
    <row r="137" ht="16.95" customHeight="1" spans="1:3">
      <c r="A137" s="5">
        <v>2146001</v>
      </c>
      <c r="B137" s="10" t="s">
        <v>196</v>
      </c>
      <c r="C137" s="18">
        <v>0</v>
      </c>
    </row>
    <row r="138" ht="16.95" customHeight="1" spans="1:3">
      <c r="A138" s="5">
        <v>2146002</v>
      </c>
      <c r="B138" s="10" t="s">
        <v>197</v>
      </c>
      <c r="C138" s="18">
        <v>0</v>
      </c>
    </row>
    <row r="139" ht="16.95" customHeight="1" spans="1:3">
      <c r="A139" s="5">
        <v>2146003</v>
      </c>
      <c r="B139" s="10" t="s">
        <v>198</v>
      </c>
      <c r="C139" s="18">
        <v>0</v>
      </c>
    </row>
    <row r="140" ht="16.95" customHeight="1" spans="1:3">
      <c r="A140" s="5">
        <v>2146099</v>
      </c>
      <c r="B140" s="10" t="s">
        <v>199</v>
      </c>
      <c r="C140" s="18">
        <v>0</v>
      </c>
    </row>
    <row r="141" ht="16.95" customHeight="1" spans="1:3">
      <c r="A141" s="5">
        <v>21462</v>
      </c>
      <c r="B141" s="24" t="s">
        <v>200</v>
      </c>
      <c r="C141" s="7">
        <f>SUM(C142:C145)</f>
        <v>0</v>
      </c>
    </row>
    <row r="142" ht="16.95" customHeight="1" spans="1:3">
      <c r="A142" s="5">
        <v>2146201</v>
      </c>
      <c r="B142" s="10" t="s">
        <v>198</v>
      </c>
      <c r="C142" s="18">
        <v>0</v>
      </c>
    </row>
    <row r="143" ht="16.95" customHeight="1" spans="1:3">
      <c r="A143" s="5">
        <v>2146202</v>
      </c>
      <c r="B143" s="10" t="s">
        <v>201</v>
      </c>
      <c r="C143" s="18">
        <v>0</v>
      </c>
    </row>
    <row r="144" ht="16.95" customHeight="1" spans="1:3">
      <c r="A144" s="5">
        <v>2146203</v>
      </c>
      <c r="B144" s="10" t="s">
        <v>202</v>
      </c>
      <c r="C144" s="18">
        <v>0</v>
      </c>
    </row>
    <row r="145" ht="16.95" customHeight="1" spans="1:3">
      <c r="A145" s="5">
        <v>2146299</v>
      </c>
      <c r="B145" s="10" t="s">
        <v>203</v>
      </c>
      <c r="C145" s="18">
        <v>0</v>
      </c>
    </row>
    <row r="146" ht="16.95" customHeight="1" spans="1:3">
      <c r="A146" s="5">
        <v>21464</v>
      </c>
      <c r="B146" s="24" t="s">
        <v>204</v>
      </c>
      <c r="C146" s="7">
        <f>SUM(C147:C154)</f>
        <v>0</v>
      </c>
    </row>
    <row r="147" ht="16.95" customHeight="1" spans="1:3">
      <c r="A147" s="5">
        <v>2146401</v>
      </c>
      <c r="B147" s="10" t="s">
        <v>205</v>
      </c>
      <c r="C147" s="18">
        <v>0</v>
      </c>
    </row>
    <row r="148" ht="16.95" customHeight="1" spans="1:3">
      <c r="A148" s="5">
        <v>2146402</v>
      </c>
      <c r="B148" s="10" t="s">
        <v>206</v>
      </c>
      <c r="C148" s="18">
        <v>0</v>
      </c>
    </row>
    <row r="149" ht="16.95" customHeight="1" spans="1:3">
      <c r="A149" s="5">
        <v>2146403</v>
      </c>
      <c r="B149" s="10" t="s">
        <v>207</v>
      </c>
      <c r="C149" s="18">
        <v>0</v>
      </c>
    </row>
    <row r="150" ht="16.95" customHeight="1" spans="1:3">
      <c r="A150" s="5">
        <v>2146404</v>
      </c>
      <c r="B150" s="10" t="s">
        <v>208</v>
      </c>
      <c r="C150" s="18">
        <v>0</v>
      </c>
    </row>
    <row r="151" ht="16.95" customHeight="1" spans="1:3">
      <c r="A151" s="5">
        <v>2146405</v>
      </c>
      <c r="B151" s="10" t="s">
        <v>209</v>
      </c>
      <c r="C151" s="18">
        <v>0</v>
      </c>
    </row>
    <row r="152" ht="16.95" customHeight="1" spans="1:3">
      <c r="A152" s="5">
        <v>2146406</v>
      </c>
      <c r="B152" s="10" t="s">
        <v>210</v>
      </c>
      <c r="C152" s="18">
        <v>0</v>
      </c>
    </row>
    <row r="153" ht="16.95" customHeight="1" spans="1:3">
      <c r="A153" s="5">
        <v>2146407</v>
      </c>
      <c r="B153" s="10" t="s">
        <v>211</v>
      </c>
      <c r="C153" s="18">
        <v>0</v>
      </c>
    </row>
    <row r="154" ht="16.95" customHeight="1" spans="1:3">
      <c r="A154" s="5">
        <v>2146499</v>
      </c>
      <c r="B154" s="10" t="s">
        <v>212</v>
      </c>
      <c r="C154" s="18">
        <v>0</v>
      </c>
    </row>
    <row r="155" ht="16.95" customHeight="1" spans="1:3">
      <c r="A155" s="5">
        <v>21468</v>
      </c>
      <c r="B155" s="24" t="s">
        <v>213</v>
      </c>
      <c r="C155" s="7">
        <f>SUM(C156:C161)</f>
        <v>0</v>
      </c>
    </row>
    <row r="156" ht="16.95" customHeight="1" spans="1:3">
      <c r="A156" s="5">
        <v>2146801</v>
      </c>
      <c r="B156" s="10" t="s">
        <v>214</v>
      </c>
      <c r="C156" s="18">
        <v>0</v>
      </c>
    </row>
    <row r="157" ht="16.95" customHeight="1" spans="1:3">
      <c r="A157" s="5">
        <v>2146802</v>
      </c>
      <c r="B157" s="10" t="s">
        <v>215</v>
      </c>
      <c r="C157" s="18">
        <v>0</v>
      </c>
    </row>
    <row r="158" ht="16.95" customHeight="1" spans="1:3">
      <c r="A158" s="5">
        <v>2146803</v>
      </c>
      <c r="B158" s="10" t="s">
        <v>216</v>
      </c>
      <c r="C158" s="18">
        <v>0</v>
      </c>
    </row>
    <row r="159" ht="16.95" customHeight="1" spans="1:3">
      <c r="A159" s="5">
        <v>2146804</v>
      </c>
      <c r="B159" s="10" t="s">
        <v>217</v>
      </c>
      <c r="C159" s="18">
        <v>0</v>
      </c>
    </row>
    <row r="160" ht="16.95" customHeight="1" spans="1:3">
      <c r="A160" s="5">
        <v>2146805</v>
      </c>
      <c r="B160" s="10" t="s">
        <v>218</v>
      </c>
      <c r="C160" s="18">
        <v>0</v>
      </c>
    </row>
    <row r="161" ht="16.95" customHeight="1" spans="1:3">
      <c r="A161" s="5">
        <v>2146899</v>
      </c>
      <c r="B161" s="10" t="s">
        <v>219</v>
      </c>
      <c r="C161" s="18">
        <v>0</v>
      </c>
    </row>
    <row r="162" ht="16.95" customHeight="1" spans="1:3">
      <c r="A162" s="5">
        <v>21469</v>
      </c>
      <c r="B162" s="24" t="s">
        <v>220</v>
      </c>
      <c r="C162" s="7">
        <f>SUM(C163:C170)</f>
        <v>0</v>
      </c>
    </row>
    <row r="163" ht="16.95" customHeight="1" spans="1:3">
      <c r="A163" s="5">
        <v>2146901</v>
      </c>
      <c r="B163" s="10" t="s">
        <v>221</v>
      </c>
      <c r="C163" s="18">
        <v>0</v>
      </c>
    </row>
    <row r="164" ht="16.95" customHeight="1" spans="1:3">
      <c r="A164" s="5">
        <v>2146902</v>
      </c>
      <c r="B164" s="10" t="s">
        <v>222</v>
      </c>
      <c r="C164" s="18">
        <v>0</v>
      </c>
    </row>
    <row r="165" ht="16.95" customHeight="1" spans="1:3">
      <c r="A165" s="5">
        <v>2146903</v>
      </c>
      <c r="B165" s="10" t="s">
        <v>223</v>
      </c>
      <c r="C165" s="18">
        <v>0</v>
      </c>
    </row>
    <row r="166" ht="16.95" customHeight="1" spans="1:3">
      <c r="A166" s="5">
        <v>2146904</v>
      </c>
      <c r="B166" s="10" t="s">
        <v>224</v>
      </c>
      <c r="C166" s="18">
        <v>0</v>
      </c>
    </row>
    <row r="167" ht="16.95" customHeight="1" spans="1:3">
      <c r="A167" s="5">
        <v>2146906</v>
      </c>
      <c r="B167" s="10" t="s">
        <v>225</v>
      </c>
      <c r="C167" s="18">
        <v>0</v>
      </c>
    </row>
    <row r="168" ht="16.95" customHeight="1" spans="1:3">
      <c r="A168" s="5">
        <v>2146907</v>
      </c>
      <c r="B168" s="10" t="s">
        <v>226</v>
      </c>
      <c r="C168" s="18">
        <v>0</v>
      </c>
    </row>
    <row r="169" ht="16.95" customHeight="1" spans="1:3">
      <c r="A169" s="5">
        <v>2146908</v>
      </c>
      <c r="B169" s="10" t="s">
        <v>227</v>
      </c>
      <c r="C169" s="18">
        <v>0</v>
      </c>
    </row>
    <row r="170" ht="16.95" customHeight="1" spans="1:3">
      <c r="A170" s="5">
        <v>2146999</v>
      </c>
      <c r="B170" s="10" t="s">
        <v>228</v>
      </c>
      <c r="C170" s="18">
        <v>0</v>
      </c>
    </row>
    <row r="171" ht="16.95" customHeight="1" spans="1:3">
      <c r="A171" s="5">
        <v>21470</v>
      </c>
      <c r="B171" s="24" t="s">
        <v>229</v>
      </c>
      <c r="C171" s="7">
        <f>SUM(C172:C173)</f>
        <v>0</v>
      </c>
    </row>
    <row r="172" ht="16.95" customHeight="1" spans="1:3">
      <c r="A172" s="5">
        <v>2147001</v>
      </c>
      <c r="B172" s="10" t="s">
        <v>230</v>
      </c>
      <c r="C172" s="18">
        <v>0</v>
      </c>
    </row>
    <row r="173" ht="16.95" customHeight="1" spans="1:3">
      <c r="A173" s="5">
        <v>2147099</v>
      </c>
      <c r="B173" s="10" t="s">
        <v>231</v>
      </c>
      <c r="C173" s="18">
        <v>0</v>
      </c>
    </row>
    <row r="174" ht="16.95" customHeight="1" spans="1:3">
      <c r="A174" s="5">
        <v>21471</v>
      </c>
      <c r="B174" s="24" t="s">
        <v>232</v>
      </c>
      <c r="C174" s="7">
        <f>SUM(C175:C176)</f>
        <v>0</v>
      </c>
    </row>
    <row r="175" ht="16.95" customHeight="1" spans="1:3">
      <c r="A175" s="5">
        <v>2147101</v>
      </c>
      <c r="B175" s="10" t="s">
        <v>230</v>
      </c>
      <c r="C175" s="18">
        <v>0</v>
      </c>
    </row>
    <row r="176" ht="16.95" customHeight="1" spans="1:3">
      <c r="A176" s="5">
        <v>2147199</v>
      </c>
      <c r="B176" s="10" t="s">
        <v>233</v>
      </c>
      <c r="C176" s="18">
        <v>0</v>
      </c>
    </row>
    <row r="177" ht="16.95" customHeight="1" spans="1:3">
      <c r="A177" s="5">
        <v>21472</v>
      </c>
      <c r="B177" s="24" t="s">
        <v>234</v>
      </c>
      <c r="C177" s="18">
        <v>0</v>
      </c>
    </row>
    <row r="178" ht="16.95" customHeight="1" spans="1:3">
      <c r="A178" s="5">
        <v>215</v>
      </c>
      <c r="B178" s="24" t="s">
        <v>235</v>
      </c>
      <c r="C178" s="7">
        <f>C179</f>
        <v>0</v>
      </c>
    </row>
    <row r="179" ht="16.95" customHeight="1" spans="1:3">
      <c r="A179" s="5">
        <v>21562</v>
      </c>
      <c r="B179" s="24" t="s">
        <v>236</v>
      </c>
      <c r="C179" s="7">
        <f>SUM(C180:C182)</f>
        <v>0</v>
      </c>
    </row>
    <row r="180" ht="16.95" customHeight="1" spans="1:3">
      <c r="A180" s="5">
        <v>2156201</v>
      </c>
      <c r="B180" s="10" t="s">
        <v>237</v>
      </c>
      <c r="C180" s="18">
        <v>0</v>
      </c>
    </row>
    <row r="181" ht="16.95" customHeight="1" spans="1:3">
      <c r="A181" s="5">
        <v>2156202</v>
      </c>
      <c r="B181" s="10" t="s">
        <v>238</v>
      </c>
      <c r="C181" s="18">
        <v>0</v>
      </c>
    </row>
    <row r="182" ht="16.95" customHeight="1" spans="1:3">
      <c r="A182" s="5">
        <v>2156299</v>
      </c>
      <c r="B182" s="10" t="s">
        <v>239</v>
      </c>
      <c r="C182" s="18">
        <v>0</v>
      </c>
    </row>
    <row r="183" ht="16.95" customHeight="1" spans="1:3">
      <c r="A183" s="5">
        <v>217</v>
      </c>
      <c r="B183" s="24" t="s">
        <v>240</v>
      </c>
      <c r="C183" s="7">
        <f>C184</f>
        <v>0</v>
      </c>
    </row>
    <row r="184" ht="16.95" customHeight="1" spans="1:3">
      <c r="A184" s="5">
        <v>21704</v>
      </c>
      <c r="B184" s="24" t="s">
        <v>241</v>
      </c>
      <c r="C184" s="7">
        <f>SUM(C185:C186)</f>
        <v>0</v>
      </c>
    </row>
    <row r="185" ht="16.95" customHeight="1" spans="1:3">
      <c r="A185" s="5">
        <v>2170402</v>
      </c>
      <c r="B185" s="10" t="s">
        <v>242</v>
      </c>
      <c r="C185" s="18">
        <v>0</v>
      </c>
    </row>
    <row r="186" ht="16.95" customHeight="1" spans="1:3">
      <c r="A186" s="5">
        <v>2170403</v>
      </c>
      <c r="B186" s="10" t="s">
        <v>243</v>
      </c>
      <c r="C186" s="18">
        <v>0</v>
      </c>
    </row>
    <row r="187" ht="16.95" customHeight="1" spans="1:3">
      <c r="A187" s="5">
        <v>229</v>
      </c>
      <c r="B187" s="24" t="s">
        <v>244</v>
      </c>
      <c r="C187" s="7">
        <f>SUM(C188,C192,C201:C202)</f>
        <v>77305</v>
      </c>
    </row>
    <row r="188" ht="16.95" customHeight="1" spans="1:3">
      <c r="A188" s="5">
        <v>22904</v>
      </c>
      <c r="B188" s="24" t="s">
        <v>245</v>
      </c>
      <c r="C188" s="7">
        <f>SUM(C189:C191)</f>
        <v>77000</v>
      </c>
    </row>
    <row r="189" ht="16.95" customHeight="1" spans="1:3">
      <c r="A189" s="5">
        <v>2290401</v>
      </c>
      <c r="B189" s="10" t="s">
        <v>246</v>
      </c>
      <c r="C189" s="18">
        <v>0</v>
      </c>
    </row>
    <row r="190" ht="16.95" customHeight="1" spans="1:3">
      <c r="A190" s="5">
        <v>2290402</v>
      </c>
      <c r="B190" s="10" t="s">
        <v>247</v>
      </c>
      <c r="C190" s="18">
        <v>77000</v>
      </c>
    </row>
    <row r="191" ht="16.95" customHeight="1" spans="1:3">
      <c r="A191" s="5">
        <v>2290403</v>
      </c>
      <c r="B191" s="10" t="s">
        <v>248</v>
      </c>
      <c r="C191" s="18">
        <v>0</v>
      </c>
    </row>
    <row r="192" ht="16.95" customHeight="1" spans="1:3">
      <c r="A192" s="5">
        <v>22908</v>
      </c>
      <c r="B192" s="24" t="s">
        <v>249</v>
      </c>
      <c r="C192" s="7">
        <f>SUM(C193:C200)</f>
        <v>0</v>
      </c>
    </row>
    <row r="193" ht="16.95" customHeight="1" spans="1:3">
      <c r="A193" s="5">
        <v>2290802</v>
      </c>
      <c r="B193" s="10" t="s">
        <v>250</v>
      </c>
      <c r="C193" s="18">
        <v>0</v>
      </c>
    </row>
    <row r="194" ht="16.95" customHeight="1" spans="1:3">
      <c r="A194" s="5">
        <v>2290803</v>
      </c>
      <c r="B194" s="10" t="s">
        <v>251</v>
      </c>
      <c r="C194" s="18">
        <v>0</v>
      </c>
    </row>
    <row r="195" ht="16.95" customHeight="1" spans="1:3">
      <c r="A195" s="5">
        <v>2290804</v>
      </c>
      <c r="B195" s="10" t="s">
        <v>252</v>
      </c>
      <c r="C195" s="18">
        <v>0</v>
      </c>
    </row>
    <row r="196" ht="16.95" customHeight="1" spans="1:3">
      <c r="A196" s="5">
        <v>2290805</v>
      </c>
      <c r="B196" s="10" t="s">
        <v>253</v>
      </c>
      <c r="C196" s="18">
        <v>0</v>
      </c>
    </row>
    <row r="197" ht="16.95" customHeight="1" spans="1:3">
      <c r="A197" s="5">
        <v>2290806</v>
      </c>
      <c r="B197" s="10" t="s">
        <v>254</v>
      </c>
      <c r="C197" s="18">
        <v>0</v>
      </c>
    </row>
    <row r="198" ht="16.95" customHeight="1" spans="1:3">
      <c r="A198" s="5">
        <v>2290807</v>
      </c>
      <c r="B198" s="10" t="s">
        <v>255</v>
      </c>
      <c r="C198" s="18">
        <v>0</v>
      </c>
    </row>
    <row r="199" ht="16.95" customHeight="1" spans="1:3">
      <c r="A199" s="5">
        <v>2290808</v>
      </c>
      <c r="B199" s="10" t="s">
        <v>256</v>
      </c>
      <c r="C199" s="18">
        <v>0</v>
      </c>
    </row>
    <row r="200" ht="16.95" customHeight="1" spans="1:3">
      <c r="A200" s="5">
        <v>2290899</v>
      </c>
      <c r="B200" s="10" t="s">
        <v>257</v>
      </c>
      <c r="C200" s="18">
        <v>0</v>
      </c>
    </row>
    <row r="201" ht="16.95" customHeight="1" spans="1:3">
      <c r="A201" s="5">
        <v>22909</v>
      </c>
      <c r="B201" s="24" t="s">
        <v>258</v>
      </c>
      <c r="C201" s="18">
        <v>0</v>
      </c>
    </row>
    <row r="202" ht="16.95" customHeight="1" spans="1:3">
      <c r="A202" s="5">
        <v>22960</v>
      </c>
      <c r="B202" s="24" t="s">
        <v>259</v>
      </c>
      <c r="C202" s="7">
        <f>SUM(C203:C213)</f>
        <v>305</v>
      </c>
    </row>
    <row r="203" ht="16.95" customHeight="1" spans="1:3">
      <c r="A203" s="5">
        <v>2296001</v>
      </c>
      <c r="B203" s="10" t="s">
        <v>260</v>
      </c>
      <c r="C203" s="18">
        <v>0</v>
      </c>
    </row>
    <row r="204" ht="16.95" customHeight="1" spans="1:3">
      <c r="A204" s="5">
        <v>2296002</v>
      </c>
      <c r="B204" s="10" t="s">
        <v>261</v>
      </c>
      <c r="C204" s="18">
        <v>203</v>
      </c>
    </row>
    <row r="205" ht="16.95" customHeight="1" spans="1:3">
      <c r="A205" s="5">
        <v>2296003</v>
      </c>
      <c r="B205" s="10" t="s">
        <v>262</v>
      </c>
      <c r="C205" s="18">
        <v>80</v>
      </c>
    </row>
    <row r="206" ht="16.95" customHeight="1" spans="1:3">
      <c r="A206" s="5">
        <v>2296004</v>
      </c>
      <c r="B206" s="10" t="s">
        <v>263</v>
      </c>
      <c r="C206" s="18">
        <v>0</v>
      </c>
    </row>
    <row r="207" ht="16.95" customHeight="1" spans="1:3">
      <c r="A207" s="5">
        <v>2296005</v>
      </c>
      <c r="B207" s="10" t="s">
        <v>264</v>
      </c>
      <c r="C207" s="18">
        <v>0</v>
      </c>
    </row>
    <row r="208" ht="16.95" customHeight="1" spans="1:3">
      <c r="A208" s="5">
        <v>2296006</v>
      </c>
      <c r="B208" s="10" t="s">
        <v>265</v>
      </c>
      <c r="C208" s="18">
        <v>22</v>
      </c>
    </row>
    <row r="209" ht="16.95" customHeight="1" spans="1:3">
      <c r="A209" s="5">
        <v>2296010</v>
      </c>
      <c r="B209" s="10" t="s">
        <v>266</v>
      </c>
      <c r="C209" s="18">
        <v>0</v>
      </c>
    </row>
    <row r="210" ht="16.95" customHeight="1" spans="1:3">
      <c r="A210" s="5">
        <v>2296011</v>
      </c>
      <c r="B210" s="10" t="s">
        <v>267</v>
      </c>
      <c r="C210" s="18">
        <v>0</v>
      </c>
    </row>
    <row r="211" ht="16.95" customHeight="1" spans="1:3">
      <c r="A211" s="5">
        <v>2296012</v>
      </c>
      <c r="B211" s="10" t="s">
        <v>268</v>
      </c>
      <c r="C211" s="18">
        <v>0</v>
      </c>
    </row>
    <row r="212" ht="16.95" customHeight="1" spans="1:3">
      <c r="A212" s="5">
        <v>2296013</v>
      </c>
      <c r="B212" s="10" t="s">
        <v>269</v>
      </c>
      <c r="C212" s="18">
        <v>0</v>
      </c>
    </row>
    <row r="213" ht="16.95" customHeight="1" spans="1:3">
      <c r="A213" s="5">
        <v>2296099</v>
      </c>
      <c r="B213" s="10" t="s">
        <v>270</v>
      </c>
      <c r="C213" s="18">
        <v>0</v>
      </c>
    </row>
    <row r="214" ht="16.95" customHeight="1" spans="1:3">
      <c r="A214" s="5">
        <v>232</v>
      </c>
      <c r="B214" s="24" t="s">
        <v>271</v>
      </c>
      <c r="C214" s="7">
        <f>C215</f>
        <v>4253</v>
      </c>
    </row>
    <row r="215" ht="16.95" customHeight="1" spans="1:3">
      <c r="A215" s="5">
        <v>23204</v>
      </c>
      <c r="B215" s="24" t="s">
        <v>272</v>
      </c>
      <c r="C215" s="7">
        <f>SUM(C216:C230)</f>
        <v>4253</v>
      </c>
    </row>
    <row r="216" ht="16.95" customHeight="1" spans="1:3">
      <c r="A216" s="5">
        <v>2320401</v>
      </c>
      <c r="B216" s="10" t="s">
        <v>273</v>
      </c>
      <c r="C216" s="18">
        <v>0</v>
      </c>
    </row>
    <row r="217" ht="16.95" customHeight="1" spans="1:3">
      <c r="A217" s="5">
        <v>2320405</v>
      </c>
      <c r="B217" s="10" t="s">
        <v>274</v>
      </c>
      <c r="C217" s="18">
        <v>0</v>
      </c>
    </row>
    <row r="218" ht="16.95" customHeight="1" spans="1:3">
      <c r="A218" s="5">
        <v>2320411</v>
      </c>
      <c r="B218" s="10" t="s">
        <v>275</v>
      </c>
      <c r="C218" s="18">
        <v>86</v>
      </c>
    </row>
    <row r="219" ht="16.95" customHeight="1" spans="1:3">
      <c r="A219" s="5">
        <v>2320413</v>
      </c>
      <c r="B219" s="10" t="s">
        <v>276</v>
      </c>
      <c r="C219" s="18">
        <v>0</v>
      </c>
    </row>
    <row r="220" ht="16.95" customHeight="1" spans="1:3">
      <c r="A220" s="5">
        <v>2320414</v>
      </c>
      <c r="B220" s="10" t="s">
        <v>277</v>
      </c>
      <c r="C220" s="18">
        <v>0</v>
      </c>
    </row>
    <row r="221" ht="16.95" customHeight="1" spans="1:3">
      <c r="A221" s="5">
        <v>2320416</v>
      </c>
      <c r="B221" s="10" t="s">
        <v>278</v>
      </c>
      <c r="C221" s="18">
        <v>0</v>
      </c>
    </row>
    <row r="222" ht="16.95" customHeight="1" spans="1:3">
      <c r="A222" s="5">
        <v>2320417</v>
      </c>
      <c r="B222" s="10" t="s">
        <v>279</v>
      </c>
      <c r="C222" s="18">
        <v>0</v>
      </c>
    </row>
    <row r="223" ht="16.95" customHeight="1" spans="1:3">
      <c r="A223" s="5">
        <v>2320418</v>
      </c>
      <c r="B223" s="10" t="s">
        <v>280</v>
      </c>
      <c r="C223" s="18">
        <v>0</v>
      </c>
    </row>
    <row r="224" ht="16.95" customHeight="1" spans="1:3">
      <c r="A224" s="5">
        <v>2320419</v>
      </c>
      <c r="B224" s="10" t="s">
        <v>281</v>
      </c>
      <c r="C224" s="18">
        <v>0</v>
      </c>
    </row>
    <row r="225" ht="16.95" customHeight="1" spans="1:3">
      <c r="A225" s="5">
        <v>2320420</v>
      </c>
      <c r="B225" s="10" t="s">
        <v>282</v>
      </c>
      <c r="C225" s="18">
        <v>0</v>
      </c>
    </row>
    <row r="226" ht="16.95" customHeight="1" spans="1:3">
      <c r="A226" s="5">
        <v>2320431</v>
      </c>
      <c r="B226" s="10" t="s">
        <v>283</v>
      </c>
      <c r="C226" s="18">
        <v>0</v>
      </c>
    </row>
    <row r="227" ht="16.95" customHeight="1" spans="1:3">
      <c r="A227" s="5">
        <v>2320432</v>
      </c>
      <c r="B227" s="10" t="s">
        <v>284</v>
      </c>
      <c r="C227" s="18">
        <v>0</v>
      </c>
    </row>
    <row r="228" ht="16.95" customHeight="1" spans="1:3">
      <c r="A228" s="5">
        <v>2320433</v>
      </c>
      <c r="B228" s="10" t="s">
        <v>285</v>
      </c>
      <c r="C228" s="18">
        <v>2402</v>
      </c>
    </row>
    <row r="229" ht="16.95" customHeight="1" spans="1:3">
      <c r="A229" s="5">
        <v>2320498</v>
      </c>
      <c r="B229" s="10" t="s">
        <v>286</v>
      </c>
      <c r="C229" s="18">
        <v>1765</v>
      </c>
    </row>
    <row r="230" ht="16.95" customHeight="1" spans="1:3">
      <c r="A230" s="5">
        <v>2320499</v>
      </c>
      <c r="B230" s="10" t="s">
        <v>287</v>
      </c>
      <c r="C230" s="18">
        <v>0</v>
      </c>
    </row>
    <row r="231" ht="16.95" customHeight="1" spans="1:3">
      <c r="A231" s="5">
        <v>233</v>
      </c>
      <c r="B231" s="24" t="s">
        <v>288</v>
      </c>
      <c r="C231" s="7">
        <f>C232</f>
        <v>89</v>
      </c>
    </row>
    <row r="232" ht="16.95" customHeight="1" spans="1:3">
      <c r="A232" s="5">
        <v>23304</v>
      </c>
      <c r="B232" s="24" t="s">
        <v>289</v>
      </c>
      <c r="C232" s="7">
        <f>SUM(C233:C247)</f>
        <v>89</v>
      </c>
    </row>
    <row r="233" ht="16.95" customHeight="1" spans="1:3">
      <c r="A233" s="5">
        <v>2330401</v>
      </c>
      <c r="B233" s="10" t="s">
        <v>290</v>
      </c>
      <c r="C233" s="18">
        <v>0</v>
      </c>
    </row>
    <row r="234" ht="16.95" customHeight="1" spans="1:3">
      <c r="A234" s="5">
        <v>2330405</v>
      </c>
      <c r="B234" s="10" t="s">
        <v>291</v>
      </c>
      <c r="C234" s="18">
        <v>0</v>
      </c>
    </row>
    <row r="235" ht="16.95" customHeight="1" spans="1:3">
      <c r="A235" s="5">
        <v>2330411</v>
      </c>
      <c r="B235" s="10" t="s">
        <v>292</v>
      </c>
      <c r="C235" s="18">
        <v>0</v>
      </c>
    </row>
    <row r="236" ht="16.95" customHeight="1" spans="1:3">
      <c r="A236" s="5">
        <v>2330413</v>
      </c>
      <c r="B236" s="10" t="s">
        <v>293</v>
      </c>
      <c r="C236" s="18">
        <v>0</v>
      </c>
    </row>
    <row r="237" ht="16.95" customHeight="1" spans="1:3">
      <c r="A237" s="5">
        <v>2330414</v>
      </c>
      <c r="B237" s="10" t="s">
        <v>294</v>
      </c>
      <c r="C237" s="18">
        <v>0</v>
      </c>
    </row>
    <row r="238" ht="16.95" customHeight="1" spans="1:3">
      <c r="A238" s="5">
        <v>2330416</v>
      </c>
      <c r="B238" s="10" t="s">
        <v>295</v>
      </c>
      <c r="C238" s="18">
        <v>0</v>
      </c>
    </row>
    <row r="239" ht="16.95" customHeight="1" spans="1:3">
      <c r="A239" s="5">
        <v>2330417</v>
      </c>
      <c r="B239" s="10" t="s">
        <v>296</v>
      </c>
      <c r="C239" s="18">
        <v>0</v>
      </c>
    </row>
    <row r="240" ht="16.95" customHeight="1" spans="1:3">
      <c r="A240" s="5">
        <v>2330418</v>
      </c>
      <c r="B240" s="10" t="s">
        <v>297</v>
      </c>
      <c r="C240" s="18">
        <v>0</v>
      </c>
    </row>
    <row r="241" ht="16.95" customHeight="1" spans="1:3">
      <c r="A241" s="5">
        <v>2330419</v>
      </c>
      <c r="B241" s="10" t="s">
        <v>298</v>
      </c>
      <c r="C241" s="18">
        <v>0</v>
      </c>
    </row>
    <row r="242" ht="16.95" customHeight="1" spans="1:3">
      <c r="A242" s="5">
        <v>2330420</v>
      </c>
      <c r="B242" s="10" t="s">
        <v>299</v>
      </c>
      <c r="C242" s="18">
        <v>0</v>
      </c>
    </row>
    <row r="243" ht="16.95" customHeight="1" spans="1:3">
      <c r="A243" s="5">
        <v>2330431</v>
      </c>
      <c r="B243" s="10" t="s">
        <v>300</v>
      </c>
      <c r="C243" s="18">
        <v>0</v>
      </c>
    </row>
    <row r="244" ht="16.95" customHeight="1" spans="1:3">
      <c r="A244" s="5">
        <v>2330432</v>
      </c>
      <c r="B244" s="10" t="s">
        <v>301</v>
      </c>
      <c r="C244" s="18">
        <v>0</v>
      </c>
    </row>
    <row r="245" ht="16.95" customHeight="1" spans="1:3">
      <c r="A245" s="5">
        <v>2330433</v>
      </c>
      <c r="B245" s="10" t="s">
        <v>302</v>
      </c>
      <c r="C245" s="18">
        <v>7</v>
      </c>
    </row>
    <row r="246" ht="16.95" customHeight="1" spans="1:3">
      <c r="A246" s="5">
        <v>2330498</v>
      </c>
      <c r="B246" s="10" t="s">
        <v>303</v>
      </c>
      <c r="C246" s="18">
        <v>82</v>
      </c>
    </row>
    <row r="247" ht="16.95" customHeight="1" spans="1:3">
      <c r="A247" s="5">
        <v>2330499</v>
      </c>
      <c r="B247" s="10" t="s">
        <v>304</v>
      </c>
      <c r="C247" s="18">
        <v>0</v>
      </c>
    </row>
    <row r="248" ht="16.95" customHeight="1" spans="1:3">
      <c r="A248" s="5">
        <v>234</v>
      </c>
      <c r="B248" s="23" t="s">
        <v>305</v>
      </c>
      <c r="C248" s="7">
        <f>SUM(C249,C262)</f>
        <v>0</v>
      </c>
    </row>
    <row r="249" ht="16.95" customHeight="1" spans="1:3">
      <c r="A249" s="5">
        <v>23401</v>
      </c>
      <c r="B249" s="23" t="s">
        <v>306</v>
      </c>
      <c r="C249" s="7">
        <f>SUM(C250:C261)</f>
        <v>0</v>
      </c>
    </row>
    <row r="250" ht="16.95" customHeight="1" spans="1:3">
      <c r="A250" s="5">
        <v>2340101</v>
      </c>
      <c r="B250" s="5" t="s">
        <v>307</v>
      </c>
      <c r="C250" s="18">
        <v>0</v>
      </c>
    </row>
    <row r="251" ht="16.95" customHeight="1" spans="1:3">
      <c r="A251" s="5">
        <v>2340102</v>
      </c>
      <c r="B251" s="5" t="s">
        <v>308</v>
      </c>
      <c r="C251" s="18">
        <v>0</v>
      </c>
    </row>
    <row r="252" ht="16.95" customHeight="1" spans="1:3">
      <c r="A252" s="5">
        <v>2340103</v>
      </c>
      <c r="B252" s="5" t="s">
        <v>309</v>
      </c>
      <c r="C252" s="18">
        <v>0</v>
      </c>
    </row>
    <row r="253" ht="16.95" customHeight="1" spans="1:3">
      <c r="A253" s="5">
        <v>2340104</v>
      </c>
      <c r="B253" s="5" t="s">
        <v>310</v>
      </c>
      <c r="C253" s="18">
        <v>0</v>
      </c>
    </row>
    <row r="254" ht="16.95" customHeight="1" spans="1:3">
      <c r="A254" s="5">
        <v>2340105</v>
      </c>
      <c r="B254" s="5" t="s">
        <v>311</v>
      </c>
      <c r="C254" s="18">
        <v>0</v>
      </c>
    </row>
    <row r="255" ht="16.95" customHeight="1" spans="1:3">
      <c r="A255" s="5">
        <v>2340106</v>
      </c>
      <c r="B255" s="5" t="s">
        <v>312</v>
      </c>
      <c r="C255" s="18">
        <v>0</v>
      </c>
    </row>
    <row r="256" ht="16.95" customHeight="1" spans="1:3">
      <c r="A256" s="5">
        <v>2340107</v>
      </c>
      <c r="B256" s="5" t="s">
        <v>313</v>
      </c>
      <c r="C256" s="18">
        <v>0</v>
      </c>
    </row>
    <row r="257" ht="16.95" customHeight="1" spans="1:3">
      <c r="A257" s="5">
        <v>2340108</v>
      </c>
      <c r="B257" s="5" t="s">
        <v>314</v>
      </c>
      <c r="C257" s="18">
        <v>0</v>
      </c>
    </row>
    <row r="258" ht="16.95" customHeight="1" spans="1:3">
      <c r="A258" s="5">
        <v>2340109</v>
      </c>
      <c r="B258" s="5" t="s">
        <v>315</v>
      </c>
      <c r="C258" s="18">
        <v>0</v>
      </c>
    </row>
    <row r="259" ht="16.95" customHeight="1" spans="1:3">
      <c r="A259" s="5">
        <v>2340110</v>
      </c>
      <c r="B259" s="5" t="s">
        <v>316</v>
      </c>
      <c r="C259" s="18">
        <v>0</v>
      </c>
    </row>
    <row r="260" ht="16.95" customHeight="1" spans="1:3">
      <c r="A260" s="5">
        <v>2340111</v>
      </c>
      <c r="B260" s="5" t="s">
        <v>317</v>
      </c>
      <c r="C260" s="18">
        <v>0</v>
      </c>
    </row>
    <row r="261" ht="16.95" customHeight="1" spans="1:3">
      <c r="A261" s="5">
        <v>2340199</v>
      </c>
      <c r="B261" s="5" t="s">
        <v>318</v>
      </c>
      <c r="C261" s="18">
        <v>0</v>
      </c>
    </row>
    <row r="262" ht="16.95" customHeight="1" spans="1:3">
      <c r="A262" s="5">
        <v>23402</v>
      </c>
      <c r="B262" s="23" t="s">
        <v>319</v>
      </c>
      <c r="C262" s="7">
        <f>SUM(C263:C268)</f>
        <v>0</v>
      </c>
    </row>
    <row r="263" ht="16.95" customHeight="1" spans="1:3">
      <c r="A263" s="5">
        <v>2340201</v>
      </c>
      <c r="B263" s="5" t="s">
        <v>320</v>
      </c>
      <c r="C263" s="18">
        <v>0</v>
      </c>
    </row>
    <row r="264" ht="16.95" customHeight="1" spans="1:3">
      <c r="A264" s="5">
        <v>2340202</v>
      </c>
      <c r="B264" s="5" t="s">
        <v>321</v>
      </c>
      <c r="C264" s="18">
        <v>0</v>
      </c>
    </row>
    <row r="265" ht="16.95" customHeight="1" spans="1:3">
      <c r="A265" s="5">
        <v>2340203</v>
      </c>
      <c r="B265" s="5" t="s">
        <v>322</v>
      </c>
      <c r="C265" s="18">
        <v>0</v>
      </c>
    </row>
    <row r="266" ht="16.95" customHeight="1" spans="1:3">
      <c r="A266" s="5">
        <v>2340204</v>
      </c>
      <c r="B266" s="5" t="s">
        <v>323</v>
      </c>
      <c r="C266" s="18">
        <v>0</v>
      </c>
    </row>
    <row r="267" ht="16.95" customHeight="1" spans="1:3">
      <c r="A267" s="5">
        <v>2340205</v>
      </c>
      <c r="B267" s="5" t="s">
        <v>324</v>
      </c>
      <c r="C267" s="18">
        <v>0</v>
      </c>
    </row>
    <row r="268" ht="16.95" customHeight="1" spans="1:3">
      <c r="A268" s="5">
        <v>2340299</v>
      </c>
      <c r="B268" s="5" t="s">
        <v>325</v>
      </c>
      <c r="C268" s="18">
        <v>0</v>
      </c>
    </row>
  </sheetData>
  <mergeCells count="1">
    <mergeCell ref="A1:C1"/>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4"/>
  <sheetViews>
    <sheetView showGridLines="0" showZeros="0" workbookViewId="0">
      <selection activeCell="D17" sqref="D17"/>
    </sheetView>
  </sheetViews>
  <sheetFormatPr defaultColWidth="13.5333333333333" defaultRowHeight="15.55" customHeight="1" outlineLevelCol="3"/>
  <cols>
    <col min="1" max="1" width="38.8916666666667" style="1" customWidth="1"/>
    <col min="2" max="2" width="21.05" style="1" customWidth="1"/>
    <col min="3" max="3" width="38.8916666666667" style="1" customWidth="1"/>
    <col min="4" max="4" width="21.05" style="1" customWidth="1"/>
    <col min="5" max="16384" width="13.5333333333333" style="1" customWidth="1"/>
  </cols>
  <sheetData>
    <row r="1" ht="34" customHeight="1" spans="1:4">
      <c r="A1" s="8" t="s">
        <v>327</v>
      </c>
      <c r="B1" s="8"/>
      <c r="C1" s="8"/>
      <c r="D1" s="8"/>
    </row>
    <row r="2" ht="17" customHeight="1" spans="1:4">
      <c r="A2" s="3"/>
      <c r="B2" s="3"/>
      <c r="C2" s="3"/>
      <c r="D2" s="3"/>
    </row>
    <row r="3" ht="17" customHeight="1" spans="1:4">
      <c r="A3" s="3" t="s">
        <v>328</v>
      </c>
      <c r="B3" s="3"/>
      <c r="C3" s="3"/>
      <c r="D3" s="3"/>
    </row>
    <row r="4" ht="17" customHeight="1" spans="1:4">
      <c r="A4" s="9" t="s">
        <v>329</v>
      </c>
      <c r="B4" s="9" t="s">
        <v>4</v>
      </c>
      <c r="C4" s="9" t="s">
        <v>329</v>
      </c>
      <c r="D4" s="9" t="s">
        <v>4</v>
      </c>
    </row>
    <row r="5" ht="17.25" customHeight="1" spans="1:4">
      <c r="A5" s="10" t="s">
        <v>5</v>
      </c>
      <c r="B5" s="7">
        <v>8465</v>
      </c>
      <c r="C5" s="10" t="s">
        <v>76</v>
      </c>
      <c r="D5" s="7">
        <v>94291</v>
      </c>
    </row>
    <row r="6" ht="17.25" customHeight="1" spans="1:4">
      <c r="A6" s="10" t="s">
        <v>330</v>
      </c>
      <c r="B6" s="7">
        <f>B7</f>
        <v>782</v>
      </c>
      <c r="C6" s="10" t="s">
        <v>331</v>
      </c>
      <c r="D6" s="7">
        <f>D7</f>
        <v>0</v>
      </c>
    </row>
    <row r="7" ht="17.25" customHeight="1" spans="1:4">
      <c r="A7" s="10" t="s">
        <v>332</v>
      </c>
      <c r="B7" s="7">
        <f>SUM(B8:B16)</f>
        <v>782</v>
      </c>
      <c r="C7" s="10" t="s">
        <v>333</v>
      </c>
      <c r="D7" s="7">
        <f>SUM(D8:D16)</f>
        <v>0</v>
      </c>
    </row>
    <row r="8" ht="17.25" customHeight="1" spans="1:4">
      <c r="A8" s="10" t="s">
        <v>334</v>
      </c>
      <c r="B8" s="7">
        <f>'[1]L10'!D7</f>
        <v>0</v>
      </c>
      <c r="C8" s="10" t="s">
        <v>334</v>
      </c>
      <c r="D8" s="7">
        <f>'[1]L10'!P7</f>
        <v>0</v>
      </c>
    </row>
    <row r="9" ht="17.25" customHeight="1" spans="1:4">
      <c r="A9" s="10" t="s">
        <v>335</v>
      </c>
      <c r="B9" s="7">
        <f>'[1]L10'!D8+'[1]L10'!D9</f>
        <v>0</v>
      </c>
      <c r="C9" s="10" t="s">
        <v>335</v>
      </c>
      <c r="D9" s="7">
        <f>'[1]L10'!P8+'[1]L10'!P9</f>
        <v>0</v>
      </c>
    </row>
    <row r="10" ht="17.25" customHeight="1" spans="1:4">
      <c r="A10" s="10" t="s">
        <v>336</v>
      </c>
      <c r="B10" s="7">
        <f>'[1]L10'!D10+'[1]L10'!D11</f>
        <v>180</v>
      </c>
      <c r="C10" s="10" t="s">
        <v>336</v>
      </c>
      <c r="D10" s="7">
        <f>'[1]L10'!P10+'[1]L10'!P11</f>
        <v>0</v>
      </c>
    </row>
    <row r="11" ht="17.25" customHeight="1" spans="1:4">
      <c r="A11" s="10" t="s">
        <v>337</v>
      </c>
      <c r="B11" s="7">
        <f>'[1]L10'!D12+'[1]L10'!D13</f>
        <v>0</v>
      </c>
      <c r="C11" s="10" t="s">
        <v>337</v>
      </c>
      <c r="D11" s="7">
        <f>'[1]L10'!P12+'[1]L10'!P13</f>
        <v>0</v>
      </c>
    </row>
    <row r="12" ht="17.25" customHeight="1" spans="1:4">
      <c r="A12" s="10" t="s">
        <v>338</v>
      </c>
      <c r="B12" s="7">
        <f>'[1]L10'!D14+'[1]L10'!D15+'[1]L10'!D16+'[1]L10'!D17+'[1]L10'!D18</f>
        <v>0</v>
      </c>
      <c r="C12" s="10" t="s">
        <v>338</v>
      </c>
      <c r="D12" s="7">
        <f>'[1]L10'!P14+'[1]L10'!P15+'[1]L10'!P16+'[1]L10'!P17+'[1]L10'!P18</f>
        <v>0</v>
      </c>
    </row>
    <row r="13" ht="17.25" customHeight="1" spans="1:4">
      <c r="A13" s="10" t="s">
        <v>339</v>
      </c>
      <c r="B13" s="7">
        <f>'[1]L10'!D19+'[1]L10'!D20+'[1]L10'!D21</f>
        <v>0</v>
      </c>
      <c r="C13" s="10" t="s">
        <v>339</v>
      </c>
      <c r="D13" s="7">
        <f>'[1]L10'!P19+'[1]L10'!P20+'[1]L10'!P21</f>
        <v>0</v>
      </c>
    </row>
    <row r="14" ht="17.25" customHeight="1" spans="1:4">
      <c r="A14" s="10" t="s">
        <v>340</v>
      </c>
      <c r="B14" s="7">
        <f>'[1]L10'!D22+'[1]L10'!D23+'[1]L10'!D24+'[1]L10'!D25+'[1]L10'!D26</f>
        <v>0</v>
      </c>
      <c r="C14" s="10" t="s">
        <v>340</v>
      </c>
      <c r="D14" s="7">
        <f>'[1]L10'!P22+'[1]L10'!P23+'[1]L10'!P24+'[1]L10'!P25+'[1]L10'!P26</f>
        <v>0</v>
      </c>
    </row>
    <row r="15" ht="17.25" customHeight="1" spans="1:4">
      <c r="A15" s="10" t="s">
        <v>341</v>
      </c>
      <c r="B15" s="7">
        <f>'[1]L10'!D27</f>
        <v>0</v>
      </c>
      <c r="C15" s="10" t="s">
        <v>341</v>
      </c>
      <c r="D15" s="7">
        <f>'[1]L10'!P27</f>
        <v>0</v>
      </c>
    </row>
    <row r="16" ht="17.25" customHeight="1" spans="1:4">
      <c r="A16" s="10" t="s">
        <v>342</v>
      </c>
      <c r="B16" s="11">
        <f>'[1]L10'!D30+'[1]L10'!D31+'[1]L10'!D32</f>
        <v>602</v>
      </c>
      <c r="C16" s="10" t="s">
        <v>343</v>
      </c>
      <c r="D16" s="7">
        <f>'[1]L10'!P30+'[1]L10'!P31+'[1]L10'!P32</f>
        <v>0</v>
      </c>
    </row>
    <row r="17" ht="17.25" customHeight="1" spans="1:4">
      <c r="A17" s="12" t="s">
        <v>344</v>
      </c>
      <c r="B17" s="13">
        <v>0</v>
      </c>
      <c r="C17" s="14" t="s">
        <v>345</v>
      </c>
      <c r="D17" s="13">
        <v>234</v>
      </c>
    </row>
    <row r="18" ht="17.25" customHeight="1" spans="1:4">
      <c r="A18" s="10" t="s">
        <v>346</v>
      </c>
      <c r="B18" s="15">
        <v>0</v>
      </c>
      <c r="C18" s="10"/>
      <c r="D18" s="16"/>
    </row>
    <row r="19" ht="17.25" customHeight="1" spans="1:4">
      <c r="A19" s="10" t="s">
        <v>347</v>
      </c>
      <c r="B19" s="17">
        <v>10541</v>
      </c>
      <c r="C19" s="10"/>
      <c r="D19" s="16"/>
    </row>
    <row r="20" ht="17.25" customHeight="1" spans="1:4">
      <c r="A20" s="12" t="s">
        <v>348</v>
      </c>
      <c r="B20" s="7">
        <f>B22</f>
        <v>2</v>
      </c>
      <c r="C20" s="14" t="s">
        <v>349</v>
      </c>
      <c r="D20" s="18">
        <v>5524</v>
      </c>
    </row>
    <row r="21" customHeight="1" spans="1:4">
      <c r="A21" s="10" t="s">
        <v>350</v>
      </c>
      <c r="B21" s="19"/>
      <c r="C21" s="10"/>
      <c r="D21" s="6"/>
    </row>
    <row r="22" customHeight="1" spans="1:4">
      <c r="A22" s="10" t="s">
        <v>351</v>
      </c>
      <c r="B22" s="7">
        <f>SUM(B23:B24)</f>
        <v>2</v>
      </c>
      <c r="C22" s="10"/>
      <c r="D22" s="6"/>
    </row>
    <row r="23" ht="17.25" customHeight="1" spans="1:4">
      <c r="A23" s="10" t="s">
        <v>352</v>
      </c>
      <c r="B23" s="18">
        <v>0</v>
      </c>
      <c r="C23" s="10"/>
      <c r="D23" s="20"/>
    </row>
    <row r="24" ht="17.25" customHeight="1" spans="1:4">
      <c r="A24" s="10" t="s">
        <v>353</v>
      </c>
      <c r="B24" s="18">
        <v>2</v>
      </c>
      <c r="C24" s="10"/>
      <c r="D24" s="20"/>
    </row>
    <row r="25" ht="17.25" customHeight="1" spans="1:4">
      <c r="A25" s="10" t="s">
        <v>354</v>
      </c>
      <c r="B25" s="7">
        <f>B26</f>
        <v>0</v>
      </c>
      <c r="C25" s="10" t="s">
        <v>355</v>
      </c>
      <c r="D25" s="7">
        <f>D26</f>
        <v>665</v>
      </c>
    </row>
    <row r="26" ht="17.25" customHeight="1" spans="1:4">
      <c r="A26" s="10" t="s">
        <v>356</v>
      </c>
      <c r="B26" s="7">
        <f>B27</f>
        <v>0</v>
      </c>
      <c r="C26" s="10" t="s">
        <v>357</v>
      </c>
      <c r="D26" s="18">
        <v>665</v>
      </c>
    </row>
    <row r="27" ht="17.25" customHeight="1" spans="1:4">
      <c r="A27" s="10" t="s">
        <v>358</v>
      </c>
      <c r="B27" s="18">
        <v>0</v>
      </c>
      <c r="C27" s="10" t="s">
        <v>359</v>
      </c>
      <c r="D27" s="20"/>
    </row>
    <row r="28" ht="17.25" customHeight="1" spans="1:4">
      <c r="A28" s="10" t="s">
        <v>360</v>
      </c>
      <c r="B28" s="7">
        <f>B29</f>
        <v>84200</v>
      </c>
      <c r="C28" s="10" t="s">
        <v>361</v>
      </c>
      <c r="D28" s="13">
        <v>0</v>
      </c>
    </row>
    <row r="29" ht="17.25" customHeight="1" spans="1:4">
      <c r="A29" s="10" t="s">
        <v>362</v>
      </c>
      <c r="B29" s="13">
        <v>84200</v>
      </c>
      <c r="C29" s="10"/>
      <c r="D29" s="16"/>
    </row>
    <row r="30" ht="17.25" customHeight="1" spans="1:4">
      <c r="A30" s="10" t="s">
        <v>363</v>
      </c>
      <c r="B30" s="13">
        <v>0</v>
      </c>
      <c r="C30" s="10" t="s">
        <v>364</v>
      </c>
      <c r="D30" s="13">
        <v>0</v>
      </c>
    </row>
    <row r="31" ht="17.25" customHeight="1" spans="1:4">
      <c r="A31" s="10" t="s">
        <v>365</v>
      </c>
      <c r="B31" s="13">
        <v>0</v>
      </c>
      <c r="C31" s="10" t="s">
        <v>366</v>
      </c>
      <c r="D31" s="13">
        <v>0</v>
      </c>
    </row>
    <row r="32" ht="17.25" customHeight="1" spans="1:4">
      <c r="A32" s="10"/>
      <c r="B32" s="16"/>
      <c r="C32" s="10" t="s">
        <v>367</v>
      </c>
      <c r="D32" s="7">
        <f>'[1]L10'!Y6</f>
        <v>0</v>
      </c>
    </row>
    <row r="33" ht="17.25" customHeight="1" spans="1:4">
      <c r="A33" s="10"/>
      <c r="B33" s="16"/>
      <c r="C33" s="10" t="s">
        <v>368</v>
      </c>
      <c r="D33" s="7">
        <f>B34-D5-D6-D17-D20-D25-D28-D30-D31-D32</f>
        <v>3276</v>
      </c>
    </row>
    <row r="34" ht="17" customHeight="1" spans="1:4">
      <c r="A34" s="9" t="s">
        <v>369</v>
      </c>
      <c r="B34" s="7">
        <f>SUM(B5,B6,B17:B20,B25,B28,B30,B31)</f>
        <v>103990</v>
      </c>
      <c r="C34" s="9" t="s">
        <v>370</v>
      </c>
      <c r="D34" s="7">
        <f>SUM(D5,D6,D17,D20,D25,D28,D30:D33)</f>
        <v>103990</v>
      </c>
    </row>
  </sheetData>
  <mergeCells count="3">
    <mergeCell ref="A1:D1"/>
    <mergeCell ref="A2:D2"/>
    <mergeCell ref="A3:D3"/>
  </mergeCells>
  <printOptions gridLines="1"/>
  <pageMargins left="0.75" right="0.75" top="1" bottom="1" header="0" footer="0"/>
  <pageSetup paperSize="1" orientation="portrait"/>
  <headerFooter alignWithMargins="0" scaleWithDoc="0">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0"/>
  <sheetViews>
    <sheetView showGridLines="0" showZeros="0" workbookViewId="0">
      <selection activeCell="A1" sqref="A1:C1"/>
    </sheetView>
  </sheetViews>
  <sheetFormatPr defaultColWidth="10.1666666666667" defaultRowHeight="14.25" outlineLevelCol="2"/>
  <cols>
    <col min="1" max="3" width="44.5833333333333" style="1" customWidth="1"/>
    <col min="4" max="16384" width="10.1666666666667" style="1" customWidth="1"/>
  </cols>
  <sheetData>
    <row r="1" s="1" customFormat="1" ht="34" customHeight="1" spans="1:3">
      <c r="A1" s="2" t="s">
        <v>371</v>
      </c>
      <c r="B1" s="2"/>
      <c r="C1" s="2"/>
    </row>
    <row r="2" s="1" customFormat="1" ht="17" customHeight="1" spans="1:3">
      <c r="A2" s="3"/>
      <c r="B2" s="3"/>
      <c r="C2" s="3"/>
    </row>
    <row r="3" s="1" customFormat="1" ht="17" customHeight="1" spans="1:3">
      <c r="A3" s="3" t="s">
        <v>1</v>
      </c>
      <c r="B3" s="3"/>
      <c r="C3" s="3"/>
    </row>
    <row r="4" s="1" customFormat="1" ht="23.25" customHeight="1" spans="1:3">
      <c r="A4" s="4" t="s">
        <v>329</v>
      </c>
      <c r="B4" s="4" t="s">
        <v>372</v>
      </c>
      <c r="C4" s="4" t="s">
        <v>4</v>
      </c>
    </row>
    <row r="5" s="1" customFormat="1" ht="24.75" customHeight="1" spans="1:3">
      <c r="A5" s="5" t="s">
        <v>373</v>
      </c>
      <c r="B5" s="6"/>
      <c r="C5" s="7">
        <v>87377</v>
      </c>
    </row>
    <row r="6" s="1" customFormat="1" ht="24.75" customHeight="1" spans="1:3">
      <c r="A6" s="5" t="s">
        <v>374</v>
      </c>
      <c r="B6" s="7">
        <v>170920</v>
      </c>
      <c r="C6" s="6"/>
    </row>
    <row r="7" s="1" customFormat="1" ht="24.75" customHeight="1" spans="1:3">
      <c r="A7" s="5" t="s">
        <v>375</v>
      </c>
      <c r="B7" s="6"/>
      <c r="C7" s="7">
        <v>84200</v>
      </c>
    </row>
    <row r="8" s="1" customFormat="1" ht="24.75" customHeight="1" spans="1:3">
      <c r="A8" s="5" t="s">
        <v>376</v>
      </c>
      <c r="B8" s="6"/>
      <c r="C8" s="7">
        <v>665</v>
      </c>
    </row>
    <row r="9" s="1" customFormat="1" ht="24.75" customHeight="1" spans="1:3">
      <c r="A9" s="5" t="s">
        <v>377</v>
      </c>
      <c r="B9" s="6"/>
      <c r="C9" s="7">
        <v>170912</v>
      </c>
    </row>
    <row r="10" s="1" customFormat="1" ht="17" customHeight="1"/>
  </sheetData>
  <mergeCells count="3">
    <mergeCell ref="A1:C1"/>
    <mergeCell ref="A2:C2"/>
    <mergeCell ref="A3:C3"/>
  </mergeCells>
  <printOptions horizontalCentered="1" gridLines="1"/>
  <pageMargins left="3" right="2" top="5" bottom="1" header="0" footer="0"/>
  <pageSetup paperSize="1" orientation="landscape" blackAndWhite="1"/>
  <headerFooter alignWithMargins="0" scaleWithDoc="0">
    <oddHeader>&amp;C@$</oddHeader>
    <oddFooter>&amp;C@&amp;- &amp;P&amp;-$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收入决算表</vt:lpstr>
      <vt:lpstr>支出决算表</vt:lpstr>
      <vt:lpstr>本级支出决算表</vt:lpstr>
      <vt:lpstr>转移性支付表</vt:lpstr>
      <vt:lpstr>专项债务限额和余额情况表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2023-08-12T09:02:00Z</dcterms:created>
  <dcterms:modified xsi:type="dcterms:W3CDTF">2024-05-15T10:58:04Z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